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995" yWindow="75" windowWidth="15360" windowHeight="8505" activeTab="0"/>
  </bookViews>
  <sheets>
    <sheet name="Sheet1" sheetId="1" r:id="rId1"/>
    <sheet name="CPI" sheetId="2" r:id="rId2"/>
    <sheet name="CONGRESS" sheetId="3" r:id="rId3"/>
    <sheet name="IND PROD INDX" sheetId="4" r:id="rId4"/>
    <sheet name="GDP" sheetId="5" r:id="rId5"/>
    <sheet name="Sheet7" sheetId="6" r:id="rId6"/>
  </sheets>
  <definedNames>
    <definedName name="_xlnm.Print_Area" localSheetId="0">'Sheet1'!$A$1:$AJ$72</definedName>
    <definedName name="_xlnm.Print_Titles" localSheetId="0">'Sheet1'!$1:$1</definedName>
  </definedNames>
  <calcPr fullCalcOnLoad="1"/>
</workbook>
</file>

<file path=xl/sharedStrings.xml><?xml version="1.0" encoding="utf-8"?>
<sst xmlns="http://schemas.openxmlformats.org/spreadsheetml/2006/main" count="739" uniqueCount="359">
  <si>
    <t>Year</t>
  </si>
  <si>
    <t>PRESIDENT</t>
  </si>
  <si>
    <t>INCREASE DEBT $T</t>
  </si>
  <si>
    <t>INCREASE DEBT PERCENT</t>
  </si>
  <si>
    <t>JOHNSON</t>
  </si>
  <si>
    <t>EISENHOWER</t>
  </si>
  <si>
    <t>TRUMAN</t>
  </si>
  <si>
    <t>CARTER</t>
  </si>
  <si>
    <t>REAGAN</t>
  </si>
  <si>
    <t>CLINTON</t>
  </si>
  <si>
    <t>BUSH GW</t>
  </si>
  <si>
    <t>OBAMA</t>
  </si>
  <si>
    <t>DEM</t>
  </si>
  <si>
    <t>REP</t>
  </si>
  <si>
    <t xml:space="preserve">NIXON </t>
  </si>
  <si>
    <t>$/ Gold Oz</t>
  </si>
  <si>
    <t>Yearly change Oil</t>
  </si>
  <si>
    <t>Comments</t>
  </si>
  <si>
    <t>TBD</t>
  </si>
  <si>
    <t>Oil Price per barrel</t>
  </si>
  <si>
    <t xml:space="preserve"> 12-15-2010                                          U.S. Department Of Labor                                           </t>
  </si>
  <si>
    <t xml:space="preserve">                                                       Bureau of Labor Statistics</t>
  </si>
  <si>
    <t xml:space="preserve">                                                         Washington, D.C. 20212</t>
  </si>
  <si>
    <t xml:space="preserve">                                                           Consumer Price Index</t>
  </si>
  <si>
    <t xml:space="preserve">                                                      All Urban Consumers - (CPI-U)</t>
  </si>
  <si>
    <t xml:space="preserve">                                                                All items</t>
  </si>
  <si>
    <t xml:space="preserve">                                                               1982-84=100</t>
  </si>
  <si>
    <t xml:space="preserve">                                                                                                                              Percent change</t>
  </si>
  <si>
    <t xml:space="preserve">                                                                                                                      Annual    Dec-   Avg-</t>
  </si>
  <si>
    <t>Jan.</t>
  </si>
  <si>
    <t>Feb.</t>
  </si>
  <si>
    <t>Mar.</t>
  </si>
  <si>
    <t>Apr.</t>
  </si>
  <si>
    <t>May</t>
  </si>
  <si>
    <t>June</t>
  </si>
  <si>
    <t>July</t>
  </si>
  <si>
    <t>Aug.</t>
  </si>
  <si>
    <t>Sep.</t>
  </si>
  <si>
    <t>Oct.</t>
  </si>
  <si>
    <t>Nov.</t>
  </si>
  <si>
    <t>Dec.</t>
  </si>
  <si>
    <t>Avg.</t>
  </si>
  <si>
    <t>Dec</t>
  </si>
  <si>
    <t>Avg</t>
  </si>
  <si>
    <t>Yearly Change Gold</t>
  </si>
  <si>
    <t>Ounces of gold / Barrel of Oil</t>
  </si>
  <si>
    <t>INFLATION (CPI % ANN)</t>
  </si>
  <si>
    <t>KOREAN WAR</t>
  </si>
  <si>
    <t>VIETNAM WAR</t>
  </si>
  <si>
    <t>COLD WAR</t>
  </si>
  <si>
    <t>IRAQ WARS</t>
  </si>
  <si>
    <t>AFGHANISTAN</t>
  </si>
  <si>
    <t>Sputnik launched</t>
  </si>
  <si>
    <t>Civil Rights Act</t>
  </si>
  <si>
    <t>Nixon resigns</t>
  </si>
  <si>
    <t>Economy falters, IBM launches the PC</t>
  </si>
  <si>
    <t>AIDS virus identified</t>
  </si>
  <si>
    <t>Truman "Fair Deal"</t>
  </si>
  <si>
    <t>Truman Doctrine, Marshall Plan</t>
  </si>
  <si>
    <t>NATO established</t>
  </si>
  <si>
    <t>Peace treaty with Japan</t>
  </si>
  <si>
    <t>Korean truce. Stalin dies</t>
  </si>
  <si>
    <t>Segregation outlawed</t>
  </si>
  <si>
    <t xml:space="preserve">Hungarian Revolution. Suez crisis, TV remote control. </t>
  </si>
  <si>
    <t>NASA founded</t>
  </si>
  <si>
    <t>Castro takes Cuba. Nixon and Khrushchev debate</t>
  </si>
  <si>
    <t>Bay of Pigs. Berlin wall</t>
  </si>
  <si>
    <t>Detroit riots. Israel "6 Day War"</t>
  </si>
  <si>
    <t>Vietnam cease fire. End of the draft. Abortion legalized.</t>
  </si>
  <si>
    <t>Vietnam war ends. Lebanon civil war. Gates Microsoft.</t>
  </si>
  <si>
    <t>Carter beats Ford. Vietnam  reunification</t>
  </si>
  <si>
    <t>Elvis dead, Roots, Star Wars</t>
  </si>
  <si>
    <t>US invades Grenada. Beirut Embassy bombed. Soviet 747 Korean shoot down.</t>
  </si>
  <si>
    <t>Dollar devaluated. Glasnost and Perestroika</t>
  </si>
  <si>
    <t>Wall street "Black Monday" stock crash</t>
  </si>
  <si>
    <t>Germany reunited. Lech Walesa leads Poland. Mandela freed</t>
  </si>
  <si>
    <t>Soviet Union collapses. Desert Storm. Apartheid repealed.</t>
  </si>
  <si>
    <t>Waco raid. Internet takes off. WTC bombed the first time.</t>
  </si>
  <si>
    <t>Mad Cow. Unabomber jailed</t>
  </si>
  <si>
    <t>The Euro launched. NATO attacks Serbia. Panama Canal returned to Panama</t>
  </si>
  <si>
    <t>USS Cole bombed in Yemen. US international apathy sets in.</t>
  </si>
  <si>
    <t>USA declares Iran, Iraq, Cuba, Libya, N. Korea,  Sudan and Syria as State Sponsors of Terrorism.</t>
  </si>
  <si>
    <t>Katrina hits NOLA</t>
  </si>
  <si>
    <t>Democrats take House and Senate following scandals and Iraq discontent</t>
  </si>
  <si>
    <t>Iraq troop surge. JFK terror plot</t>
  </si>
  <si>
    <t>SENATE</t>
  </si>
  <si>
    <t>HOUSE OF REPRESENTATIVES</t>
  </si>
  <si>
    <t>Senate</t>
  </si>
  <si>
    <t>House</t>
  </si>
  <si>
    <t>Congress</t>
  </si>
  <si>
    <t>Years</t>
  </si>
  <si>
    <t>Dems</t>
  </si>
  <si>
    <t>Reps</t>
  </si>
  <si>
    <t>Others</t>
  </si>
  <si>
    <t>Vacant</t>
  </si>
  <si>
    <t>34th</t>
  </si>
  <si>
    <t>1855–1857</t>
  </si>
  <si>
    <t>—</t>
  </si>
  <si>
    <t>35th</t>
  </si>
  <si>
    <t>1857–1859</t>
  </si>
  <si>
    <t>36th</t>
  </si>
  <si>
    <t>1859–1861</t>
  </si>
  <si>
    <t>37th</t>
  </si>
  <si>
    <t>1861–1863</t>
  </si>
  <si>
    <t>38th</t>
  </si>
  <si>
    <t>1863–1865</t>
  </si>
  <si>
    <t>39th</t>
  </si>
  <si>
    <t>1865–1867</t>
  </si>
  <si>
    <t>40th</t>
  </si>
  <si>
    <t>1867–1869</t>
  </si>
  <si>
    <t>41st</t>
  </si>
  <si>
    <t>1869–1871</t>
  </si>
  <si>
    <t>42nd</t>
  </si>
  <si>
    <t>1871–1873</t>
  </si>
  <si>
    <t>43rd</t>
  </si>
  <si>
    <t>1873–1875</t>
  </si>
  <si>
    <t>44th</t>
  </si>
  <si>
    <t>1875–1877</t>
  </si>
  <si>
    <t>45th</t>
  </si>
  <si>
    <t>1877–1879</t>
  </si>
  <si>
    <t>46th</t>
  </si>
  <si>
    <t>1879–1881</t>
  </si>
  <si>
    <t>47th</t>
  </si>
  <si>
    <t>1881–1883</t>
  </si>
  <si>
    <t>48th</t>
  </si>
  <si>
    <t>1883–1885</t>
  </si>
  <si>
    <t>49th</t>
  </si>
  <si>
    <t>1885–1887</t>
  </si>
  <si>
    <t>50th</t>
  </si>
  <si>
    <t>1887–1889</t>
  </si>
  <si>
    <t>51st</t>
  </si>
  <si>
    <t>1889–1891</t>
  </si>
  <si>
    <t>52nd</t>
  </si>
  <si>
    <t>1891–1893</t>
  </si>
  <si>
    <t>53rd</t>
  </si>
  <si>
    <t>1893–1895</t>
  </si>
  <si>
    <t>54th</t>
  </si>
  <si>
    <t>1895–1897</t>
  </si>
  <si>
    <t>55th</t>
  </si>
  <si>
    <t>1897–1899</t>
  </si>
  <si>
    <t>56th</t>
  </si>
  <si>
    <t>1899–1901</t>
  </si>
  <si>
    <t>57th</t>
  </si>
  <si>
    <t>1901–1903</t>
  </si>
  <si>
    <t>58th</t>
  </si>
  <si>
    <t>1903–1905</t>
  </si>
  <si>
    <t>59th</t>
  </si>
  <si>
    <t>1905–1907</t>
  </si>
  <si>
    <t>60th</t>
  </si>
  <si>
    <t>1907–1909</t>
  </si>
  <si>
    <t>61st</t>
  </si>
  <si>
    <t>1909–1911</t>
  </si>
  <si>
    <t>62nd</t>
  </si>
  <si>
    <t>1911–1913</t>
  </si>
  <si>
    <t>63rd</t>
  </si>
  <si>
    <t>1913–1915</t>
  </si>
  <si>
    <t>64th</t>
  </si>
  <si>
    <t>1915–1917</t>
  </si>
  <si>
    <t>65th</t>
  </si>
  <si>
    <t>1917–1919</t>
  </si>
  <si>
    <t>66th</t>
  </si>
  <si>
    <t>1919–1921</t>
  </si>
  <si>
    <t>67th</t>
  </si>
  <si>
    <t>1921–1923</t>
  </si>
  <si>
    <t>68th</t>
  </si>
  <si>
    <t>1923–1925</t>
  </si>
  <si>
    <t>69th</t>
  </si>
  <si>
    <t>1925–1927</t>
  </si>
  <si>
    <t>70th</t>
  </si>
  <si>
    <t>1927–1929</t>
  </si>
  <si>
    <t>71st</t>
  </si>
  <si>
    <t>1929–1931</t>
  </si>
  <si>
    <t>72nd</t>
  </si>
  <si>
    <t>1931–1933</t>
  </si>
  <si>
    <t>73rd</t>
  </si>
  <si>
    <t>1933–1935</t>
  </si>
  <si>
    <t>74th</t>
  </si>
  <si>
    <t>1935–1937</t>
  </si>
  <si>
    <t>75th</t>
  </si>
  <si>
    <t>1937–1939</t>
  </si>
  <si>
    <t>76th</t>
  </si>
  <si>
    <t>1939–1941</t>
  </si>
  <si>
    <t>77th</t>
  </si>
  <si>
    <t>1941–1943</t>
  </si>
  <si>
    <t>78th</t>
  </si>
  <si>
    <t>1943–1945</t>
  </si>
  <si>
    <t>79th</t>
  </si>
  <si>
    <t>1945–1947</t>
  </si>
  <si>
    <t>80th</t>
  </si>
  <si>
    <t>1947–1949</t>
  </si>
  <si>
    <t>81st</t>
  </si>
  <si>
    <t>1949–1951</t>
  </si>
  <si>
    <t>82nd</t>
  </si>
  <si>
    <t>1951–1953</t>
  </si>
  <si>
    <t>83rd</t>
  </si>
  <si>
    <t>1953–1955</t>
  </si>
  <si>
    <t>84th</t>
  </si>
  <si>
    <t>1955–1957</t>
  </si>
  <si>
    <t>85th</t>
  </si>
  <si>
    <t>1957–1959</t>
  </si>
  <si>
    <t>86th</t>
  </si>
  <si>
    <t>1959–1961</t>
  </si>
  <si>
    <t>87th</t>
  </si>
  <si>
    <t>1961–1963</t>
  </si>
  <si>
    <t>88th</t>
  </si>
  <si>
    <t>1963–1965</t>
  </si>
  <si>
    <t>89th</t>
  </si>
  <si>
    <t>1965–1967</t>
  </si>
  <si>
    <t>90th</t>
  </si>
  <si>
    <t>1967–1969</t>
  </si>
  <si>
    <t>91st</t>
  </si>
  <si>
    <t>1969–1971</t>
  </si>
  <si>
    <t>92nd</t>
  </si>
  <si>
    <t>1971–1973</t>
  </si>
  <si>
    <t>93rd</t>
  </si>
  <si>
    <t>1973–1975</t>
  </si>
  <si>
    <t>94th</t>
  </si>
  <si>
    <t>1975–1977</t>
  </si>
  <si>
    <t>95th</t>
  </si>
  <si>
    <t>1977–1979</t>
  </si>
  <si>
    <t>96th</t>
  </si>
  <si>
    <t>1979–1981</t>
  </si>
  <si>
    <t>97th</t>
  </si>
  <si>
    <t>1981–1983</t>
  </si>
  <si>
    <t>98th</t>
  </si>
  <si>
    <t>1983–1985</t>
  </si>
  <si>
    <t>99th</t>
  </si>
  <si>
    <t>1985–1987</t>
  </si>
  <si>
    <t>100th</t>
  </si>
  <si>
    <t>1987–1989</t>
  </si>
  <si>
    <t>101st</t>
  </si>
  <si>
    <t>1989–1991</t>
  </si>
  <si>
    <t>102nd</t>
  </si>
  <si>
    <t>1991–1993</t>
  </si>
  <si>
    <t>103rd</t>
  </si>
  <si>
    <t>1993–1995</t>
  </si>
  <si>
    <t>104th</t>
  </si>
  <si>
    <t>1995–1997</t>
  </si>
  <si>
    <t>105th</t>
  </si>
  <si>
    <t>1997–1999</t>
  </si>
  <si>
    <t>106th</t>
  </si>
  <si>
    <t>1999–2001</t>
  </si>
  <si>
    <t>107th</t>
  </si>
  <si>
    <t>2001–2003</t>
  </si>
  <si>
    <t>108th</t>
  </si>
  <si>
    <t>2003–2005</t>
  </si>
  <si>
    <t>109th</t>
  </si>
  <si>
    <t>2005–2007</t>
  </si>
  <si>
    <t>110th</t>
  </si>
  <si>
    <t>2007–2009</t>
  </si>
  <si>
    <t>111th</t>
  </si>
  <si>
    <t>2009–2011</t>
  </si>
  <si>
    <t>NOTE: All figures reflect immediate results of elections.</t>
  </si>
  <si>
    <t>1. Democrats organized House with help of other parties.</t>
  </si>
  <si>
    <t>2. Democrats organized House due to Republican deaths.</t>
  </si>
  <si>
    <t>3. Proclamation declaring Alaska a state issued Jan 3., 1959.</t>
  </si>
  <si>
    <t>4. Proclamation declaring Hawaii a state issued Aug. 21, 1959.</t>
  </si>
  <si>
    <t>Source: Office of the Clerk of the House of Representatives. Web: http://clerkweb.house.gov/histrecs/history.html .</t>
  </si>
  <si>
    <t>TIE*</t>
  </si>
  <si>
    <t>REP^</t>
  </si>
  <si>
    <t>DEM^</t>
  </si>
  <si>
    <t xml:space="preserve">BUSH, GHW </t>
  </si>
  <si>
    <t>Hong Kong returns to China</t>
  </si>
  <si>
    <t>WAR ON TERROR</t>
  </si>
  <si>
    <t>Automobile get seat belts</t>
  </si>
  <si>
    <t>Disarmament discussions with Soviets. Warsaw Pact estab. Rosa Parks bus ride.</t>
  </si>
  <si>
    <t>Birth control pill arrives.</t>
  </si>
  <si>
    <t>Black power movement gears up. Draft protests</t>
  </si>
  <si>
    <t>Nixon to  China, Watergate. Pocket calculators arrive.</t>
  </si>
  <si>
    <t>Khomeini rules Iran. Hostage crisis begins, Three Mile Island, Sony Walkman arrives.</t>
  </si>
  <si>
    <t>Soviets invade Afghanistan. Ted Turner starts CNN</t>
  </si>
  <si>
    <t>US invades Beirut. Argentina invades Falklands</t>
  </si>
  <si>
    <t>Berlin Wall comes down. US invades Panama, Tiananmen Square massacre.</t>
  </si>
  <si>
    <t>LA riots again. Official end of the Cold War.</t>
  </si>
  <si>
    <t>Rwanda genocide, Mandela elected, English Channel Chunnel opens.</t>
  </si>
  <si>
    <t>India and Pakistan nuclear tests. Viagra for sale, Clinton impeached</t>
  </si>
  <si>
    <t>Challenger explodes. Iraq war starts with "Shock and Awe".</t>
  </si>
  <si>
    <t>$700M Wall Street Bail Out." T.A.R.P."</t>
  </si>
  <si>
    <t>NATIONAL DEBT $ TRILLION  (FY)</t>
  </si>
  <si>
    <t>Indian Ocean tsunami</t>
  </si>
  <si>
    <t>Tea Party swells against spending. Recession deepens. Foreclosures mushroom. Afghan surge.</t>
  </si>
  <si>
    <t>Earthquakes, volcanoes, BP oil spill. EU bailouts. Floods, airplane crashes, Korean troubles. Republicans retake House.</t>
  </si>
  <si>
    <t>Berlin Blockade</t>
  </si>
  <si>
    <t>Cuban missile crisis</t>
  </si>
  <si>
    <t>JFK assassinated. MLK Dream speech</t>
  </si>
  <si>
    <t>US invades Dominican Republic. LA Watts riots, Vietnam ramp up</t>
  </si>
  <si>
    <t>Tet offensive, MLK &amp; RFK assassinated.</t>
  </si>
  <si>
    <t>Man on the moon. Yasser Arafat leads PLO.</t>
  </si>
  <si>
    <t>Kent  State shootings. The floppy disk arrives. Palestinians hijack five airliners</t>
  </si>
  <si>
    <t>U.S. Cambodia bombing, Pentagon papers. The VCR arrives.</t>
  </si>
  <si>
    <t>US bombs Libya. Chernobyl and Challenger disasters</t>
  </si>
  <si>
    <t>Saran gas Tokyo attack, OKC bombing. Rabin killed</t>
  </si>
  <si>
    <t>Al-Qaeda Sept 11 Attack on NYC and Washington</t>
  </si>
  <si>
    <t>What happened that year?</t>
  </si>
  <si>
    <t>NIXON &lt;  August 1974 &gt;   FORD</t>
  </si>
  <si>
    <t>KENNEDY &lt; NOV 1962 &gt; JOHNSON</t>
  </si>
  <si>
    <t>Prop 13 slashes CA property taxes 60%</t>
  </si>
  <si>
    <t>Title:               Industrial Production Index</t>
  </si>
  <si>
    <t>Series ID:           INDPRO</t>
  </si>
  <si>
    <t>Source:              Board of Governors of the Federal Reserve System</t>
  </si>
  <si>
    <t>Release:             G.17 Industrial Production and Capacity Utilization</t>
  </si>
  <si>
    <t>Seasonal Adjustment: Seasonally Adjusted</t>
  </si>
  <si>
    <t>Frequency:           Monthly</t>
  </si>
  <si>
    <t>Units:               Index 2007=100</t>
  </si>
  <si>
    <t>Date Range:          1919-01-01 to 2010-11-01</t>
  </si>
  <si>
    <t>Last Updated:        2010-12-15 11:31 AM CST</t>
  </si>
  <si>
    <t xml:space="preserve">Notes:               </t>
  </si>
  <si>
    <t>DATE           VALUE</t>
  </si>
  <si>
    <t xml:space="preserve">Table 1.1.5. Gross Domestic Product                                                                                                                                                                                                                       </t>
  </si>
  <si>
    <t xml:space="preserve">[Billions of dollars]                                                                                                                                                                                                                                     </t>
  </si>
  <si>
    <t>Bureau of Economic Analysis</t>
  </si>
  <si>
    <t xml:space="preserve">Downloaded on 12/24/2010 At 10:27:11 AM    Last Revised December 22, 2010 </t>
  </si>
  <si>
    <t xml:space="preserve"> Line </t>
  </si>
  <si>
    <t xml:space="preserve"> </t>
  </si>
  <si>
    <t xml:space="preserve">    Gross domestic product</t>
  </si>
  <si>
    <t>Personal consumption expenditures</t>
  </si>
  <si>
    <t xml:space="preserve">  Goods</t>
  </si>
  <si>
    <t xml:space="preserve">    Durable goods</t>
  </si>
  <si>
    <t xml:space="preserve">    Nondurable goods</t>
  </si>
  <si>
    <t xml:space="preserve">  Services</t>
  </si>
  <si>
    <t>Gross private domestic investment</t>
  </si>
  <si>
    <t xml:space="preserve">  Fixed investment</t>
  </si>
  <si>
    <t xml:space="preserve">    Nonresidential</t>
  </si>
  <si>
    <t xml:space="preserve">      Structures</t>
  </si>
  <si>
    <t xml:space="preserve">      Equipment and software</t>
  </si>
  <si>
    <t xml:space="preserve">    Residential</t>
  </si>
  <si>
    <t xml:space="preserve">  Change in private inventories</t>
  </si>
  <si>
    <t>Net exports of goods and services</t>
  </si>
  <si>
    <t xml:space="preserve">  Exports</t>
  </si>
  <si>
    <t xml:space="preserve">    Goods</t>
  </si>
  <si>
    <t xml:space="preserve">    Services</t>
  </si>
  <si>
    <t xml:space="preserve">  Imports</t>
  </si>
  <si>
    <t>Government consumption expenditures and gross investment</t>
  </si>
  <si>
    <t xml:space="preserve">  Federal</t>
  </si>
  <si>
    <t xml:space="preserve">    National defense</t>
  </si>
  <si>
    <t xml:space="preserve">    Nondefense</t>
  </si>
  <si>
    <t xml:space="preserve">  State and local</t>
  </si>
  <si>
    <t>GROSS DOMESTIC PRODUCT $B</t>
  </si>
  <si>
    <t>DEBT /  GDP</t>
  </si>
  <si>
    <t>GDP CHANGE %</t>
  </si>
  <si>
    <r>
      <t>Even  with the Korean War,  Truman was able to knock down  the WWII debt considerably. Truman expanded the socialism entitlements beyond that of the Roosevelt years. Socialism entitlements of the Roosevelt years were masked by heavy industrial production, booming reconstruction business. The  dollar remained strong. Inflation was very high during his first term and was 5.8% overall for both terms.</t>
    </r>
    <r>
      <rPr>
        <b/>
        <sz val="9"/>
        <color indexed="8"/>
        <rFont val="Calibri"/>
        <family val="2"/>
      </rPr>
      <t xml:space="preserve"> The national debt remained steady around $0.26 trillion.</t>
    </r>
  </si>
  <si>
    <r>
      <t>North Korea attacks south.</t>
    </r>
    <r>
      <rPr>
        <b/>
        <sz val="9"/>
        <color indexed="8"/>
        <rFont val="Calibri"/>
        <family val="2"/>
      </rPr>
      <t xml:space="preserve"> First Credit Card issued</t>
    </r>
    <r>
      <rPr>
        <sz val="9"/>
        <color indexed="8"/>
        <rFont val="Calibri"/>
        <family val="2"/>
      </rPr>
      <t>.</t>
    </r>
  </si>
  <si>
    <r>
      <t>Eisenhower continued to drive down the debt, funded the Interstate Highway system, maintained a strong dollar, continued the rebuilding of Post WWII Europe. Inflation average was 1.4%.</t>
    </r>
    <r>
      <rPr>
        <b/>
        <sz val="9"/>
        <color indexed="8"/>
        <rFont val="Calibri"/>
        <family val="2"/>
      </rPr>
      <t xml:space="preserve"> The national debt remained relatively steady around $0.28 trillion.</t>
    </r>
  </si>
  <si>
    <r>
      <t>Kennedy jump started  the  Space program, Johnson was bogged down with the Vietnam War. The dollar remained stable. Inflation average was 2% but began creeping upward during the  second  Johnson term.</t>
    </r>
    <r>
      <rPr>
        <b/>
        <sz val="9"/>
        <color indexed="8"/>
        <rFont val="Calibri"/>
        <family val="2"/>
      </rPr>
      <t xml:space="preserve"> It was in 1968 that a strategic change occurred with respect to the national debt. That year, the debt increased 6% starting a trend that continued unabated into 1974. This set the stage for what was to  occur in later years.</t>
    </r>
  </si>
  <si>
    <r>
      <t xml:space="preserve"> There was strong Cold War military spending; The dollar substantially weakened and the USD price of  oil climbed significantly. Inflation  was a serious problem, averaging 5.4% but with 10% inflation in 1974 and 1975.  The entitlement programs began to kick in. The  ownership of gold was legalized again August 15, 1974.  Businesses claimed great improvements in productivity, which to a large degree was moving jobs offshore. It was in 1975 though that an unelected Republican President and a Democratic Congress put into place the mechanism to borrow against the future. </t>
    </r>
    <r>
      <rPr>
        <b/>
        <sz val="9"/>
        <color indexed="8"/>
        <rFont val="Calibri"/>
        <family val="2"/>
      </rPr>
      <t>The rather small national debt increased annually between 1968 and 1974 only $127 billion, but that was a substantial 36% or roughly 6% per year. America was never to be "pay as you go" again. The Republican President and Democratic Congress found a political way to let follow on generations pay for today's excesses.</t>
    </r>
  </si>
  <si>
    <r>
      <t xml:space="preserve">Although the debt to GDP ratio continued down during the Carter years, </t>
    </r>
    <r>
      <rPr>
        <b/>
        <sz val="9"/>
        <color indexed="8"/>
        <rFont val="Calibri"/>
        <family val="2"/>
      </rPr>
      <t xml:space="preserve">the USD weakened and the price of  oil more than doubled.  Inflation averaged 9.7% jumping to 13.5%.at the end. By the time Carter and a Democratic Congress left office, the national debt had increased to $908 billion with yearly increases of 7% to 11%. Our national leaders did what the rest of us were doing, "borrow and spend", to heck with tomorrow. National fiscal responsibility joined the "Credit Card" generation and began to set up what was to the the mortgage meltdown decades later. </t>
    </r>
  </si>
  <si>
    <r>
      <t xml:space="preserve">The Reagan era was marked by  an end to a decade of wild inflation. Congress was split. The Berlin wall came down, military spending continued at Cold War rates though. Jobs however began going overseas in earnest. People began cashing in on the Roosevelt / Truman entitlement programs and the SS trust fund had already been robbed. Nevertheless, the dollar remained strong and stable. </t>
    </r>
    <r>
      <rPr>
        <b/>
        <sz val="9"/>
        <color indexed="8"/>
        <rFont val="Calibri"/>
        <family val="2"/>
      </rPr>
      <t xml:space="preserve">However, the national  debt more than doubled to $2.6 trillion. In the Reagan years the debt increased 12% annually. </t>
    </r>
  </si>
  <si>
    <r>
      <t xml:space="preserve">The first Bush presidency was marked by the end of the Cold War the complete collapse of the Soviet Union, the invasion of Panama and the first Gulf War. Bush was faced with a Democrat Senate and House.  </t>
    </r>
    <r>
      <rPr>
        <b/>
        <sz val="9"/>
        <color indexed="8"/>
        <rFont val="Calibri"/>
        <family val="2"/>
      </rPr>
      <t>The national debt continued to climb $1.46 trillion to over $4 trillion at the end of the Bush term. The debt increased 14% annually.</t>
    </r>
  </si>
  <si>
    <r>
      <t xml:space="preserve">Clinton  was the first  modern President not to serve during one of the wars. At the end of his term though, Al-Qaeda attacked the USS Cole in Yemen which presaged the 9/11 attack the following year. Although Clinton got the budget balanced, returned a surplus, the GDP did not grow to keep  pace. The national debt climbed over two and a half trillion dollars. Inflation averaged 2.6%. </t>
    </r>
    <r>
      <rPr>
        <b/>
        <sz val="9"/>
        <color indexed="8"/>
        <rFont val="Calibri"/>
        <family val="2"/>
      </rPr>
      <t xml:space="preserve">The national debt increased another $1.6 trillion to $5.7 trillion. The rate of annual debt growth came down to 5%. In fact under a Republican congress, it was only 2% during Clinton's second term. </t>
    </r>
  </si>
  <si>
    <r>
      <t>The GW Bush Administration with a changing mix in Congress through his two terms had a devastating impact.</t>
    </r>
    <r>
      <rPr>
        <b/>
        <sz val="9"/>
        <color indexed="8"/>
        <rFont val="Calibri"/>
        <family val="2"/>
      </rPr>
      <t xml:space="preserve"> The national debt climbed $4.35 trillion or 75% under Bush. The GDP debt ratio began to approach WWII levels</t>
    </r>
    <r>
      <rPr>
        <sz val="9"/>
        <color indexed="8"/>
        <rFont val="Calibri"/>
        <family val="2"/>
      </rPr>
      <t xml:space="preserve">. </t>
    </r>
    <r>
      <rPr>
        <b/>
        <sz val="9"/>
        <color indexed="8"/>
        <rFont val="Calibri"/>
        <family val="2"/>
      </rPr>
      <t>The housing and mortgage market came apart. Unemployment became a serious national issue. Confidence in the dollar was lost. Oil  prices sky rocketed and we ended up in a dangerous deep recession. America prestige was severely damaged</t>
    </r>
    <r>
      <rPr>
        <sz val="9"/>
        <color indexed="8"/>
        <rFont val="Calibri"/>
        <family val="2"/>
      </rPr>
      <t>. Inflation continued at 2.8%.</t>
    </r>
  </si>
  <si>
    <r>
      <t xml:space="preserve">Obama began his term in the midst of a great recession with a strong majority in both houses of Congress. The entire nation was fed up with the Bush years. Obama took over the management of the banking and mortgage melt down. He nationalized GM, Chrysler and AIG. Bank failures continue. The economy is stagnated. Nothing has been done to reduce the cost of government; get business and industry out of the recession; reign in borrowing or get out economic engine rolling again. Since the price of gold is now over $1300 per oz., keep in mind existing  law still permits the  President to  declare a national  emergency and seize gold just as Roosevelt did in 1933. That remains a possibility today. </t>
    </r>
    <r>
      <rPr>
        <b/>
        <sz val="9"/>
        <color indexed="8"/>
        <rFont val="Calibri"/>
        <family val="2"/>
      </rPr>
      <t>The national debt increased $3.54 trillion, or 35% in just two years</t>
    </r>
  </si>
  <si>
    <t>INDUSTRAL PROD INDEX DEC</t>
  </si>
  <si>
    <t>ANN CHG IND INDEX</t>
  </si>
  <si>
    <t>ADMIN DEBT CHANGE</t>
  </si>
  <si>
    <t>PanAm103 Lockerbie. US shoots down Iranian airliner.</t>
  </si>
  <si>
    <t>billion</t>
  </si>
  <si>
    <t>trillion</t>
  </si>
  <si>
    <t>FINAL CEILING CHANGE FOR YEAR</t>
  </si>
  <si>
    <t>DEBT CEILING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</si>
</sst>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00"/>
    <numFmt numFmtId="168" formatCode="#,##0.0"/>
  </numFmts>
  <fonts count="50">
    <font>
      <sz val="11"/>
      <color theme="1"/>
      <name val="Calibri"/>
      <family val="2"/>
    </font>
    <font>
      <sz val="11"/>
      <color indexed="8"/>
      <name val="Calibri"/>
      <family val="2"/>
    </font>
    <font>
      <sz val="9"/>
      <color indexed="8"/>
      <name val="Calibri"/>
      <family val="2"/>
    </font>
    <font>
      <sz val="10"/>
      <color indexed="8"/>
      <name val="Arial Unicode MS"/>
      <family val="2"/>
    </font>
    <font>
      <sz val="10"/>
      <color indexed="8"/>
      <name val="Arial"/>
      <family val="2"/>
    </font>
    <font>
      <b/>
      <sz val="10"/>
      <color indexed="8"/>
      <name val="Arial"/>
      <family val="2"/>
    </font>
    <font>
      <sz val="7.5"/>
      <color indexed="8"/>
      <name val="Arial"/>
      <family val="2"/>
    </font>
    <font>
      <u val="single"/>
      <sz val="11"/>
      <color indexed="12"/>
      <name val="Calibri"/>
      <family val="2"/>
    </font>
    <font>
      <b/>
      <sz val="9"/>
      <color indexed="8"/>
      <name val="Calibri"/>
      <family val="2"/>
    </font>
    <font>
      <b/>
      <sz val="9"/>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Unicode MS"/>
      <family val="2"/>
    </font>
    <font>
      <b/>
      <sz val="10"/>
      <color rgb="FF000000"/>
      <name val="Arial"/>
      <family val="2"/>
    </font>
    <font>
      <sz val="10"/>
      <color rgb="FF000000"/>
      <name val="Arial"/>
      <family val="2"/>
    </font>
    <font>
      <sz val="7.5"/>
      <color rgb="FF000000"/>
      <name val="Arial"/>
      <family val="2"/>
    </font>
    <font>
      <b/>
      <sz val="9"/>
      <color theme="1"/>
      <name val="Calibri"/>
      <family val="2"/>
    </font>
    <font>
      <b/>
      <sz val="9"/>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00B0F0"/>
        <bgColor indexed="64"/>
      </patternFill>
    </fill>
    <fill>
      <patternFill patternType="lightHorizontal"/>
    </fill>
    <fill>
      <patternFill patternType="darkHorizontal"/>
    </fill>
    <fill>
      <patternFill patternType="solid">
        <fgColor theme="2"/>
        <bgColor indexed="64"/>
      </patternFill>
    </fill>
    <fill>
      <patternFill patternType="gray0625"/>
    </fill>
    <fill>
      <patternFill patternType="solid">
        <fgColor indexed="6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9">
    <xf numFmtId="0" fontId="0" fillId="0" borderId="0" xfId="0" applyFont="1" applyAlignment="1">
      <alignment/>
    </xf>
    <xf numFmtId="164" fontId="43" fillId="0" borderId="0" xfId="0" applyNumberFormat="1" applyFont="1" applyFill="1" applyBorder="1" applyAlignment="1">
      <alignment horizontal="center"/>
    </xf>
    <xf numFmtId="0" fontId="43" fillId="0" borderId="0" xfId="0" applyFont="1" applyFill="1" applyBorder="1" applyAlignment="1">
      <alignment horizontal="center"/>
    </xf>
    <xf numFmtId="0" fontId="44" fillId="0" borderId="0" xfId="0" applyFont="1" applyAlignment="1">
      <alignment/>
    </xf>
    <xf numFmtId="0" fontId="0" fillId="0" borderId="0" xfId="0" applyFill="1" applyAlignment="1">
      <alignment/>
    </xf>
    <xf numFmtId="0" fontId="45" fillId="0" borderId="10" xfId="0" applyFont="1" applyFill="1" applyBorder="1" applyAlignment="1">
      <alignment wrapText="1"/>
    </xf>
    <xf numFmtId="0" fontId="45" fillId="0" borderId="11" xfId="0" applyFont="1" applyFill="1" applyBorder="1" applyAlignment="1">
      <alignment wrapText="1"/>
    </xf>
    <xf numFmtId="0" fontId="46" fillId="0" borderId="10" xfId="0" applyFont="1" applyFill="1" applyBorder="1" applyAlignment="1">
      <alignment horizontal="center" wrapText="1"/>
    </xf>
    <xf numFmtId="0" fontId="46" fillId="0" borderId="11" xfId="0" applyFont="1" applyFill="1" applyBorder="1" applyAlignment="1">
      <alignment wrapText="1"/>
    </xf>
    <xf numFmtId="0" fontId="46" fillId="0" borderId="11" xfId="0" applyFont="1" applyFill="1" applyBorder="1" applyAlignment="1">
      <alignment horizontal="center" wrapText="1"/>
    </xf>
    <xf numFmtId="0" fontId="47" fillId="0" borderId="0" xfId="0" applyFont="1" applyFill="1" applyAlignment="1">
      <alignment/>
    </xf>
    <xf numFmtId="0" fontId="35" fillId="0" borderId="0" xfId="52" applyFill="1" applyAlignment="1" applyProtection="1">
      <alignment/>
      <protection/>
    </xf>
    <xf numFmtId="164" fontId="43" fillId="0" borderId="12" xfId="0" applyNumberFormat="1" applyFont="1" applyFill="1" applyBorder="1" applyAlignment="1">
      <alignment horizontal="center" vertical="top"/>
    </xf>
    <xf numFmtId="165" fontId="43" fillId="0" borderId="12" xfId="0" applyNumberFormat="1" applyFont="1" applyFill="1" applyBorder="1" applyAlignment="1">
      <alignment horizontal="center" vertical="top"/>
    </xf>
    <xf numFmtId="164" fontId="43" fillId="0" borderId="12" xfId="0" applyNumberFormat="1" applyFont="1" applyFill="1" applyBorder="1" applyAlignment="1">
      <alignment horizontal="center" vertical="top" wrapText="1"/>
    </xf>
    <xf numFmtId="165" fontId="43" fillId="33" borderId="12" xfId="0" applyNumberFormat="1" applyFont="1" applyFill="1" applyBorder="1" applyAlignment="1">
      <alignment horizontal="center" vertical="top"/>
    </xf>
    <xf numFmtId="165" fontId="43" fillId="34" borderId="12" xfId="0" applyNumberFormat="1" applyFont="1" applyFill="1" applyBorder="1" applyAlignment="1">
      <alignment horizontal="center" vertical="top"/>
    </xf>
    <xf numFmtId="165" fontId="43" fillId="0" borderId="13" xfId="0" applyNumberFormat="1" applyFont="1" applyFill="1" applyBorder="1" applyAlignment="1">
      <alignment horizontal="center" vertical="top"/>
    </xf>
    <xf numFmtId="165" fontId="43" fillId="35" borderId="14" xfId="0" applyNumberFormat="1" applyFont="1" applyFill="1" applyBorder="1" applyAlignment="1">
      <alignment horizontal="center" vertical="top"/>
    </xf>
    <xf numFmtId="165" fontId="43" fillId="0" borderId="14" xfId="0" applyNumberFormat="1" applyFont="1" applyFill="1" applyBorder="1" applyAlignment="1">
      <alignment horizontal="center" vertical="top"/>
    </xf>
    <xf numFmtId="165" fontId="43" fillId="0" borderId="15" xfId="0" applyNumberFormat="1" applyFont="1" applyFill="1" applyBorder="1" applyAlignment="1">
      <alignment horizontal="center" vertical="top"/>
    </xf>
    <xf numFmtId="165" fontId="43" fillId="34" borderId="14" xfId="0" applyNumberFormat="1" applyFont="1" applyFill="1" applyBorder="1" applyAlignment="1">
      <alignment horizontal="center" vertical="top"/>
    </xf>
    <xf numFmtId="165" fontId="43" fillId="34" borderId="15" xfId="0" applyNumberFormat="1" applyFont="1" applyFill="1" applyBorder="1" applyAlignment="1">
      <alignment horizontal="center" vertical="top"/>
    </xf>
    <xf numFmtId="165" fontId="43" fillId="33" borderId="14" xfId="0" applyNumberFormat="1" applyFont="1" applyFill="1" applyBorder="1" applyAlignment="1">
      <alignment horizontal="center" vertical="top"/>
    </xf>
    <xf numFmtId="14" fontId="44" fillId="0" borderId="0" xfId="0" applyNumberFormat="1" applyFont="1" applyAlignment="1">
      <alignment/>
    </xf>
    <xf numFmtId="14" fontId="44" fillId="34" borderId="0" xfId="0" applyNumberFormat="1" applyFont="1" applyFill="1" applyAlignment="1">
      <alignment/>
    </xf>
    <xf numFmtId="0" fontId="0" fillId="34" borderId="0" xfId="0" applyFill="1" applyAlignment="1">
      <alignment/>
    </xf>
    <xf numFmtId="165" fontId="43" fillId="33" borderId="15" xfId="0" applyNumberFormat="1" applyFont="1" applyFill="1" applyBorder="1" applyAlignment="1">
      <alignment horizontal="center" vertical="top"/>
    </xf>
    <xf numFmtId="164" fontId="43" fillId="0" borderId="15" xfId="0" applyNumberFormat="1" applyFont="1" applyFill="1" applyBorder="1" applyAlignment="1">
      <alignment horizontal="center" vertical="top" wrapText="1"/>
    </xf>
    <xf numFmtId="40" fontId="43" fillId="0" borderId="16" xfId="0" applyNumberFormat="1" applyFont="1" applyFill="1" applyBorder="1" applyAlignment="1">
      <alignment horizontal="center" vertical="top"/>
    </xf>
    <xf numFmtId="40" fontId="43" fillId="0" borderId="17" xfId="0" applyNumberFormat="1" applyFont="1" applyFill="1" applyBorder="1" applyAlignment="1">
      <alignment horizontal="center" vertical="top"/>
    </xf>
    <xf numFmtId="40" fontId="43" fillId="0" borderId="18" xfId="0" applyNumberFormat="1" applyFont="1" applyFill="1" applyBorder="1" applyAlignment="1">
      <alignment horizontal="center" vertical="top"/>
    </xf>
    <xf numFmtId="164" fontId="43" fillId="0" borderId="19" xfId="0" applyNumberFormat="1" applyFont="1" applyFill="1" applyBorder="1" applyAlignment="1">
      <alignment horizontal="center" textRotation="90" wrapText="1"/>
    </xf>
    <xf numFmtId="0" fontId="43" fillId="0" borderId="19" xfId="0" applyFont="1" applyFill="1" applyBorder="1" applyAlignment="1">
      <alignment horizontal="center" textRotation="90" wrapText="1"/>
    </xf>
    <xf numFmtId="164" fontId="43" fillId="0" borderId="15" xfId="0" applyNumberFormat="1" applyFont="1" applyFill="1" applyBorder="1" applyAlignment="1">
      <alignment horizontal="center" vertical="top"/>
    </xf>
    <xf numFmtId="38" fontId="43" fillId="0" borderId="16" xfId="0" applyNumberFormat="1" applyFont="1" applyFill="1" applyBorder="1" applyAlignment="1">
      <alignment horizontal="center" vertical="top"/>
    </xf>
    <xf numFmtId="164" fontId="43" fillId="0" borderId="14" xfId="0" applyNumberFormat="1" applyFont="1" applyFill="1" applyBorder="1" applyAlignment="1">
      <alignment horizontal="center" vertical="top"/>
    </xf>
    <xf numFmtId="164" fontId="43" fillId="0" borderId="14" xfId="0" applyNumberFormat="1" applyFont="1" applyFill="1" applyBorder="1" applyAlignment="1">
      <alignment horizontal="center" vertical="top" wrapText="1"/>
    </xf>
    <xf numFmtId="0" fontId="43" fillId="0" borderId="19" xfId="0" applyFont="1" applyFill="1" applyBorder="1" applyAlignment="1">
      <alignment horizontal="center" wrapText="1"/>
    </xf>
    <xf numFmtId="0" fontId="43" fillId="36" borderId="19" xfId="0" applyFont="1" applyFill="1" applyBorder="1" applyAlignment="1">
      <alignment horizontal="center" textRotation="90" wrapText="1"/>
    </xf>
    <xf numFmtId="165" fontId="43" fillId="0" borderId="19" xfId="0" applyNumberFormat="1" applyFont="1" applyFill="1" applyBorder="1" applyAlignment="1">
      <alignment horizontal="center" textRotation="90" wrapText="1"/>
    </xf>
    <xf numFmtId="167" fontId="43" fillId="0" borderId="19" xfId="0" applyNumberFormat="1" applyFont="1" applyFill="1" applyBorder="1" applyAlignment="1">
      <alignment horizontal="center" textRotation="90" wrapText="1"/>
    </xf>
    <xf numFmtId="166" fontId="43" fillId="0" borderId="19" xfId="0" applyNumberFormat="1" applyFont="1" applyFill="1" applyBorder="1" applyAlignment="1">
      <alignment horizontal="center" textRotation="90" wrapText="1"/>
    </xf>
    <xf numFmtId="166" fontId="43" fillId="36" borderId="19" xfId="0" applyNumberFormat="1" applyFont="1" applyFill="1" applyBorder="1" applyAlignment="1">
      <alignment horizontal="center" textRotation="90" wrapText="1"/>
    </xf>
    <xf numFmtId="0" fontId="43" fillId="0" borderId="12" xfId="0" applyFont="1" applyFill="1" applyBorder="1" applyAlignment="1">
      <alignment horizontal="center"/>
    </xf>
    <xf numFmtId="0" fontId="43" fillId="0" borderId="0" xfId="0" applyFont="1" applyFill="1" applyBorder="1" applyAlignment="1">
      <alignment/>
    </xf>
    <xf numFmtId="0" fontId="43" fillId="0" borderId="20" xfId="0" applyFont="1" applyFill="1" applyBorder="1" applyAlignment="1">
      <alignment horizontal="center" vertical="top"/>
    </xf>
    <xf numFmtId="0" fontId="43" fillId="0" borderId="15" xfId="0" applyFont="1" applyFill="1" applyBorder="1" applyAlignment="1">
      <alignment horizontal="center"/>
    </xf>
    <xf numFmtId="0" fontId="43" fillId="0" borderId="15" xfId="0" applyFont="1" applyFill="1" applyBorder="1" applyAlignment="1">
      <alignment horizontal="left" vertical="top" wrapText="1"/>
    </xf>
    <xf numFmtId="0" fontId="43" fillId="37" borderId="15" xfId="0" applyFont="1" applyFill="1" applyBorder="1" applyAlignment="1">
      <alignment horizontal="center" vertical="top"/>
    </xf>
    <xf numFmtId="0" fontId="43" fillId="36" borderId="15" xfId="0" applyFont="1" applyFill="1" applyBorder="1" applyAlignment="1">
      <alignment horizontal="center" vertical="top"/>
    </xf>
    <xf numFmtId="168" fontId="43" fillId="0" borderId="15" xfId="0" applyNumberFormat="1" applyFont="1" applyBorder="1" applyAlignment="1">
      <alignment horizontal="center" vertical="top"/>
    </xf>
    <xf numFmtId="167" fontId="43" fillId="0" borderId="15" xfId="42" applyNumberFormat="1" applyFont="1" applyFill="1" applyBorder="1" applyAlignment="1">
      <alignment horizontal="center" vertical="top"/>
    </xf>
    <xf numFmtId="167" fontId="43" fillId="0" borderId="15" xfId="0" applyNumberFormat="1" applyFont="1" applyBorder="1" applyAlignment="1">
      <alignment horizontal="center" vertical="top" wrapText="1"/>
    </xf>
    <xf numFmtId="0" fontId="43" fillId="0" borderId="15" xfId="0" applyFont="1" applyFill="1" applyBorder="1" applyAlignment="1">
      <alignment horizontal="center" vertical="top"/>
    </xf>
    <xf numFmtId="166" fontId="43" fillId="33" borderId="15" xfId="0" applyNumberFormat="1" applyFont="1" applyFill="1" applyBorder="1" applyAlignment="1">
      <alignment horizontal="center" vertical="top"/>
    </xf>
    <xf numFmtId="166" fontId="43" fillId="36" borderId="15" xfId="0" applyNumberFormat="1" applyFont="1" applyFill="1" applyBorder="1" applyAlignment="1">
      <alignment horizontal="center" vertical="top"/>
    </xf>
    <xf numFmtId="0" fontId="43" fillId="0" borderId="21" xfId="0" applyFont="1" applyFill="1" applyBorder="1" applyAlignment="1">
      <alignment horizontal="center" vertical="top"/>
    </xf>
    <xf numFmtId="0" fontId="43" fillId="38" borderId="12" xfId="0" applyFont="1" applyFill="1" applyBorder="1" applyAlignment="1">
      <alignment horizontal="center"/>
    </xf>
    <xf numFmtId="0" fontId="43" fillId="0" borderId="12" xfId="0" applyFont="1" applyFill="1" applyBorder="1" applyAlignment="1">
      <alignment horizontal="left" vertical="top" wrapText="1"/>
    </xf>
    <xf numFmtId="0" fontId="43" fillId="33" borderId="12" xfId="0" applyFont="1" applyFill="1" applyBorder="1" applyAlignment="1">
      <alignment horizontal="center" vertical="top"/>
    </xf>
    <xf numFmtId="0" fontId="43" fillId="36" borderId="12" xfId="0" applyFont="1" applyFill="1" applyBorder="1" applyAlignment="1">
      <alignment horizontal="center" vertical="top"/>
    </xf>
    <xf numFmtId="168" fontId="43" fillId="0" borderId="12" xfId="0" applyNumberFormat="1" applyFont="1" applyBorder="1" applyAlignment="1">
      <alignment horizontal="center" vertical="top"/>
    </xf>
    <xf numFmtId="165" fontId="43" fillId="0" borderId="12" xfId="0" applyNumberFormat="1" applyFont="1" applyBorder="1" applyAlignment="1">
      <alignment horizontal="center" vertical="top"/>
    </xf>
    <xf numFmtId="167" fontId="43" fillId="0" borderId="12" xfId="42" applyNumberFormat="1" applyFont="1" applyFill="1" applyBorder="1" applyAlignment="1">
      <alignment horizontal="center" vertical="top"/>
    </xf>
    <xf numFmtId="167" fontId="43" fillId="0" borderId="12" xfId="0" applyNumberFormat="1" applyFont="1" applyFill="1" applyBorder="1" applyAlignment="1">
      <alignment horizontal="center" vertical="top" wrapText="1"/>
    </xf>
    <xf numFmtId="9" fontId="43" fillId="0" borderId="12" xfId="0" applyNumberFormat="1" applyFont="1" applyFill="1" applyBorder="1" applyAlignment="1">
      <alignment horizontal="center" vertical="top" wrapText="1"/>
    </xf>
    <xf numFmtId="166" fontId="43" fillId="33" borderId="12" xfId="0" applyNumberFormat="1" applyFont="1" applyFill="1" applyBorder="1" applyAlignment="1">
      <alignment horizontal="center" vertical="top"/>
    </xf>
    <xf numFmtId="166" fontId="43" fillId="36" borderId="12" xfId="0" applyNumberFormat="1" applyFont="1" applyFill="1" applyBorder="1" applyAlignment="1">
      <alignment horizontal="center" vertical="top"/>
    </xf>
    <xf numFmtId="167" fontId="43" fillId="0" borderId="12" xfId="42" applyNumberFormat="1" applyFont="1" applyFill="1" applyBorder="1" applyAlignment="1">
      <alignment horizontal="center" vertical="top" wrapText="1"/>
    </xf>
    <xf numFmtId="167" fontId="43" fillId="35" borderId="12" xfId="0" applyNumberFormat="1" applyFont="1" applyFill="1" applyBorder="1" applyAlignment="1">
      <alignment horizontal="center" vertical="top" wrapText="1"/>
    </xf>
    <xf numFmtId="0" fontId="43" fillId="37" borderId="12" xfId="0" applyFont="1" applyFill="1" applyBorder="1" applyAlignment="1">
      <alignment horizontal="center" vertical="top"/>
    </xf>
    <xf numFmtId="0" fontId="43" fillId="39" borderId="12" xfId="0" applyFont="1" applyFill="1" applyBorder="1" applyAlignment="1">
      <alignment horizontal="center"/>
    </xf>
    <xf numFmtId="0" fontId="43" fillId="40" borderId="12" xfId="0" applyFont="1" applyFill="1" applyBorder="1" applyAlignment="1">
      <alignment horizontal="center" vertical="top"/>
    </xf>
    <xf numFmtId="0" fontId="43" fillId="0" borderId="22" xfId="0" applyFont="1" applyFill="1" applyBorder="1" applyAlignment="1">
      <alignment horizontal="center" vertical="top"/>
    </xf>
    <xf numFmtId="0" fontId="43" fillId="38" borderId="14" xfId="0" applyFont="1" applyFill="1" applyBorder="1" applyAlignment="1">
      <alignment horizontal="center"/>
    </xf>
    <xf numFmtId="0" fontId="43" fillId="39" borderId="14" xfId="0" applyFont="1" applyFill="1" applyBorder="1" applyAlignment="1">
      <alignment horizontal="center"/>
    </xf>
    <xf numFmtId="0" fontId="43" fillId="0" borderId="14" xfId="0" applyFont="1" applyFill="1" applyBorder="1" applyAlignment="1">
      <alignment horizontal="center"/>
    </xf>
    <xf numFmtId="0" fontId="43" fillId="0" borderId="14" xfId="0" applyFont="1" applyFill="1" applyBorder="1" applyAlignment="1">
      <alignment horizontal="left" vertical="top" wrapText="1"/>
    </xf>
    <xf numFmtId="0" fontId="43" fillId="40" borderId="14" xfId="0" applyFont="1" applyFill="1" applyBorder="1" applyAlignment="1">
      <alignment horizontal="center" vertical="top"/>
    </xf>
    <xf numFmtId="0" fontId="43" fillId="37" borderId="14" xfId="0" applyFont="1" applyFill="1" applyBorder="1" applyAlignment="1">
      <alignment horizontal="center" vertical="top"/>
    </xf>
    <xf numFmtId="0" fontId="43" fillId="36" borderId="14" xfId="0" applyFont="1" applyFill="1" applyBorder="1" applyAlignment="1">
      <alignment horizontal="center" vertical="top"/>
    </xf>
    <xf numFmtId="168" fontId="43" fillId="0" borderId="14" xfId="0" applyNumberFormat="1" applyFont="1" applyBorder="1" applyAlignment="1">
      <alignment horizontal="center" vertical="top"/>
    </xf>
    <xf numFmtId="167" fontId="43" fillId="0" borderId="14" xfId="42" applyNumberFormat="1" applyFont="1" applyFill="1" applyBorder="1" applyAlignment="1">
      <alignment horizontal="center" vertical="top" wrapText="1"/>
    </xf>
    <xf numFmtId="167" fontId="43" fillId="35" borderId="14" xfId="0" applyNumberFormat="1" applyFont="1" applyFill="1" applyBorder="1" applyAlignment="1">
      <alignment horizontal="center" vertical="top" wrapText="1"/>
    </xf>
    <xf numFmtId="9" fontId="43" fillId="0" borderId="14" xfId="0" applyNumberFormat="1" applyFont="1" applyFill="1" applyBorder="1" applyAlignment="1">
      <alignment horizontal="center" vertical="top" wrapText="1"/>
    </xf>
    <xf numFmtId="166" fontId="43" fillId="36" borderId="14" xfId="0" applyNumberFormat="1" applyFont="1" applyFill="1" applyBorder="1" applyAlignment="1">
      <alignment horizontal="center" vertical="top"/>
    </xf>
    <xf numFmtId="0" fontId="43" fillId="38" borderId="15" xfId="0" applyFont="1" applyFill="1" applyBorder="1" applyAlignment="1">
      <alignment horizontal="center"/>
    </xf>
    <xf numFmtId="0" fontId="43" fillId="39" borderId="15" xfId="0" applyFont="1" applyFill="1" applyBorder="1" applyAlignment="1">
      <alignment horizontal="center"/>
    </xf>
    <xf numFmtId="0" fontId="43" fillId="40" borderId="15" xfId="0" applyFont="1" applyFill="1" applyBorder="1" applyAlignment="1">
      <alignment horizontal="center" vertical="top"/>
    </xf>
    <xf numFmtId="0" fontId="43" fillId="33" borderId="15" xfId="0" applyFont="1" applyFill="1" applyBorder="1" applyAlignment="1">
      <alignment horizontal="center" vertical="top"/>
    </xf>
    <xf numFmtId="167" fontId="43" fillId="0" borderId="15" xfId="42" applyNumberFormat="1" applyFont="1" applyFill="1" applyBorder="1" applyAlignment="1">
      <alignment horizontal="center" vertical="top" wrapText="1"/>
    </xf>
    <xf numFmtId="167" fontId="43" fillId="0" borderId="15" xfId="0" applyNumberFormat="1" applyFont="1" applyFill="1" applyBorder="1" applyAlignment="1">
      <alignment horizontal="center" vertical="top" wrapText="1"/>
    </xf>
    <xf numFmtId="9" fontId="43" fillId="0" borderId="15" xfId="0" applyNumberFormat="1" applyFont="1" applyFill="1" applyBorder="1" applyAlignment="1">
      <alignment horizontal="center" vertical="top" wrapText="1"/>
    </xf>
    <xf numFmtId="0" fontId="43" fillId="41" borderId="12" xfId="0" applyFont="1" applyFill="1" applyBorder="1" applyAlignment="1">
      <alignment horizontal="center"/>
    </xf>
    <xf numFmtId="0" fontId="43" fillId="41" borderId="14" xfId="0" applyFont="1" applyFill="1" applyBorder="1" applyAlignment="1">
      <alignment horizontal="center"/>
    </xf>
    <xf numFmtId="167" fontId="43" fillId="34" borderId="14" xfId="0" applyNumberFormat="1" applyFont="1" applyFill="1" applyBorder="1" applyAlignment="1">
      <alignment horizontal="center" vertical="top" wrapText="1"/>
    </xf>
    <xf numFmtId="167" fontId="43" fillId="33" borderId="14" xfId="0" applyNumberFormat="1" applyFont="1" applyFill="1" applyBorder="1" applyAlignment="1">
      <alignment horizontal="center" vertical="top" wrapText="1"/>
    </xf>
    <xf numFmtId="0" fontId="48" fillId="0" borderId="12" xfId="0" applyFont="1" applyFill="1" applyBorder="1" applyAlignment="1">
      <alignment horizontal="left" vertical="top" wrapText="1"/>
    </xf>
    <xf numFmtId="166" fontId="43" fillId="33" borderId="14" xfId="0" applyNumberFormat="1" applyFont="1" applyFill="1" applyBorder="1" applyAlignment="1">
      <alignment horizontal="center" vertical="top"/>
    </xf>
    <xf numFmtId="167" fontId="43" fillId="33" borderId="12" xfId="0" applyNumberFormat="1" applyFont="1" applyFill="1" applyBorder="1" applyAlignment="1">
      <alignment horizontal="center" vertical="top" wrapText="1"/>
    </xf>
    <xf numFmtId="0" fontId="43" fillId="33" borderId="14" xfId="0" applyFont="1" applyFill="1" applyBorder="1" applyAlignment="1">
      <alignment horizontal="center" vertical="top"/>
    </xf>
    <xf numFmtId="0" fontId="43" fillId="42" borderId="15" xfId="0" applyFont="1" applyFill="1" applyBorder="1" applyAlignment="1">
      <alignment horizontal="left" vertical="top" wrapText="1"/>
    </xf>
    <xf numFmtId="0" fontId="43" fillId="42" borderId="12" xfId="0" applyFont="1" applyFill="1" applyBorder="1" applyAlignment="1">
      <alignment horizontal="left" vertical="top" wrapText="1"/>
    </xf>
    <xf numFmtId="167" fontId="49" fillId="0" borderId="12" xfId="0" applyNumberFormat="1" applyFont="1" applyFill="1" applyBorder="1" applyAlignment="1">
      <alignment horizontal="center" vertical="top" wrapText="1"/>
    </xf>
    <xf numFmtId="9" fontId="48" fillId="0" borderId="12" xfId="0" applyNumberFormat="1" applyFont="1" applyFill="1" applyBorder="1" applyAlignment="1">
      <alignment horizontal="center" vertical="top" wrapText="1"/>
    </xf>
    <xf numFmtId="167" fontId="49" fillId="25" borderId="12" xfId="0" applyNumberFormat="1" applyFont="1" applyFill="1" applyBorder="1" applyAlignment="1">
      <alignment horizontal="center" vertical="top" wrapText="1"/>
    </xf>
    <xf numFmtId="0" fontId="43" fillId="42" borderId="14" xfId="0" applyFont="1" applyFill="1" applyBorder="1" applyAlignment="1">
      <alignment horizontal="left" vertical="top" wrapText="1"/>
    </xf>
    <xf numFmtId="167" fontId="49" fillId="25" borderId="14" xfId="0" applyNumberFormat="1" applyFont="1" applyFill="1" applyBorder="1" applyAlignment="1">
      <alignment horizontal="center" vertical="top" wrapText="1"/>
    </xf>
    <xf numFmtId="9" fontId="48" fillId="0" borderId="14" xfId="0" applyNumberFormat="1" applyFont="1" applyFill="1" applyBorder="1" applyAlignment="1">
      <alignment horizontal="center" vertical="top" wrapText="1"/>
    </xf>
    <xf numFmtId="167" fontId="49" fillId="25" borderId="15" xfId="0" applyNumberFormat="1" applyFont="1" applyFill="1" applyBorder="1" applyAlignment="1">
      <alignment horizontal="center" vertical="top" wrapText="1"/>
    </xf>
    <xf numFmtId="9" fontId="48" fillId="0" borderId="15" xfId="0" applyNumberFormat="1" applyFont="1" applyFill="1" applyBorder="1" applyAlignment="1">
      <alignment horizontal="center" vertical="top" wrapText="1"/>
    </xf>
    <xf numFmtId="0" fontId="43" fillId="0" borderId="12" xfId="0" applyFont="1" applyFill="1" applyBorder="1" applyAlignment="1">
      <alignment horizontal="center" vertical="top"/>
    </xf>
    <xf numFmtId="0" fontId="43" fillId="0" borderId="12" xfId="0" applyFont="1" applyFill="1" applyBorder="1" applyAlignment="1">
      <alignment horizontal="center" vertical="top" wrapText="1"/>
    </xf>
    <xf numFmtId="0" fontId="43" fillId="0" borderId="12" xfId="0" applyFont="1" applyBorder="1" applyAlignment="1">
      <alignment horizontal="center" vertical="top" wrapText="1"/>
    </xf>
    <xf numFmtId="0" fontId="43" fillId="36" borderId="12" xfId="0" applyFont="1" applyFill="1" applyBorder="1" applyAlignment="1">
      <alignment horizontal="center" vertical="top" wrapText="1"/>
    </xf>
    <xf numFmtId="0" fontId="43" fillId="0" borderId="17" xfId="0" applyFont="1" applyBorder="1" applyAlignment="1">
      <alignment horizontal="center" vertical="top"/>
    </xf>
    <xf numFmtId="167" fontId="43" fillId="0" borderId="12" xfId="0" applyNumberFormat="1" applyFont="1" applyFill="1" applyBorder="1" applyAlignment="1">
      <alignment horizontal="center" vertical="top"/>
    </xf>
    <xf numFmtId="0" fontId="48" fillId="0" borderId="12" xfId="0" applyFont="1" applyBorder="1" applyAlignment="1">
      <alignment horizontal="center" vertical="top" wrapText="1"/>
    </xf>
    <xf numFmtId="0" fontId="43" fillId="0" borderId="14" xfId="0" applyFont="1" applyFill="1" applyBorder="1" applyAlignment="1">
      <alignment horizontal="center" vertical="top"/>
    </xf>
    <xf numFmtId="167" fontId="43" fillId="0" borderId="14" xfId="0" applyNumberFormat="1" applyFont="1" applyFill="1" applyBorder="1" applyAlignment="1">
      <alignment horizontal="center" vertical="top"/>
    </xf>
    <xf numFmtId="0" fontId="43" fillId="0" borderId="14" xfId="0" applyFont="1" applyBorder="1" applyAlignment="1">
      <alignment horizontal="center" vertical="top" wrapText="1"/>
    </xf>
    <xf numFmtId="0" fontId="43" fillId="0" borderId="14" xfId="0" applyFont="1" applyFill="1" applyBorder="1" applyAlignment="1">
      <alignment horizontal="center" vertical="top" wrapText="1"/>
    </xf>
    <xf numFmtId="0" fontId="43" fillId="36" borderId="14" xfId="0" applyFont="1" applyFill="1" applyBorder="1" applyAlignment="1">
      <alignment horizontal="center" vertical="top" wrapText="1"/>
    </xf>
    <xf numFmtId="0" fontId="43" fillId="0" borderId="18" xfId="0" applyFont="1" applyBorder="1" applyAlignment="1">
      <alignment horizontal="center" vertical="top"/>
    </xf>
    <xf numFmtId="0" fontId="43" fillId="0" borderId="13" xfId="0" applyFont="1" applyFill="1" applyBorder="1" applyAlignment="1">
      <alignment horizontal="center" vertical="top"/>
    </xf>
    <xf numFmtId="0" fontId="43" fillId="0" borderId="13" xfId="0" applyFont="1" applyFill="1" applyBorder="1" applyAlignment="1">
      <alignment horizontal="center"/>
    </xf>
    <xf numFmtId="0" fontId="43" fillId="0" borderId="13" xfId="0" applyFont="1" applyFill="1" applyBorder="1" applyAlignment="1">
      <alignment horizontal="left" vertical="top" wrapText="1"/>
    </xf>
    <xf numFmtId="0" fontId="43" fillId="36" borderId="13" xfId="0" applyFont="1" applyFill="1" applyBorder="1" applyAlignment="1">
      <alignment horizontal="center" vertical="top"/>
    </xf>
    <xf numFmtId="167" fontId="43" fillId="0" borderId="13" xfId="0" applyNumberFormat="1" applyFont="1" applyFill="1" applyBorder="1" applyAlignment="1">
      <alignment horizontal="center" vertical="top"/>
    </xf>
    <xf numFmtId="0" fontId="43" fillId="0" borderId="13" xfId="0" applyFont="1" applyBorder="1" applyAlignment="1">
      <alignment horizontal="center" vertical="top" wrapText="1"/>
    </xf>
    <xf numFmtId="0" fontId="43" fillId="0" borderId="13" xfId="0" applyFont="1" applyFill="1" applyBorder="1" applyAlignment="1">
      <alignment horizontal="center" vertical="top" wrapText="1"/>
    </xf>
    <xf numFmtId="0" fontId="43" fillId="36" borderId="13" xfId="0" applyFont="1" applyFill="1" applyBorder="1" applyAlignment="1">
      <alignment horizontal="center" vertical="top" wrapText="1"/>
    </xf>
    <xf numFmtId="0" fontId="43" fillId="0" borderId="13" xfId="0" applyFont="1" applyBorder="1" applyAlignment="1">
      <alignment horizontal="center" vertical="top"/>
    </xf>
    <xf numFmtId="0" fontId="43" fillId="0" borderId="12" xfId="0" applyFont="1" applyBorder="1" applyAlignment="1">
      <alignment horizontal="center" vertical="top"/>
    </xf>
    <xf numFmtId="167" fontId="43" fillId="0" borderId="12" xfId="0" applyNumberFormat="1" applyFont="1" applyBorder="1" applyAlignment="1">
      <alignment horizontal="center" vertical="top"/>
    </xf>
    <xf numFmtId="166" fontId="43" fillId="0" borderId="12" xfId="0" applyNumberFormat="1" applyFont="1" applyFill="1" applyBorder="1" applyAlignment="1">
      <alignment horizontal="center" vertical="top"/>
    </xf>
    <xf numFmtId="0" fontId="43" fillId="0" borderId="0" xfId="0" applyFont="1" applyFill="1" applyBorder="1" applyAlignment="1">
      <alignment horizontal="left" vertical="top"/>
    </xf>
    <xf numFmtId="165" fontId="43" fillId="0" borderId="0" xfId="0" applyNumberFormat="1" applyFont="1" applyFill="1" applyBorder="1" applyAlignment="1">
      <alignment horizontal="center"/>
    </xf>
    <xf numFmtId="167" fontId="43" fillId="0" borderId="0" xfId="0" applyNumberFormat="1" applyFont="1" applyFill="1" applyBorder="1" applyAlignment="1">
      <alignment horizontal="center"/>
    </xf>
    <xf numFmtId="166" fontId="43" fillId="0" borderId="0" xfId="0" applyNumberFormat="1" applyFont="1" applyFill="1" applyBorder="1" applyAlignment="1">
      <alignment horizontal="center"/>
    </xf>
    <xf numFmtId="166" fontId="43" fillId="0" borderId="14" xfId="0" applyNumberFormat="1" applyFont="1" applyFill="1" applyBorder="1" applyAlignment="1">
      <alignment horizontal="center" vertical="top"/>
    </xf>
    <xf numFmtId="166" fontId="43" fillId="0" borderId="15" xfId="0" applyNumberFormat="1" applyFont="1" applyFill="1" applyBorder="1" applyAlignment="1">
      <alignment horizontal="center" vertical="top"/>
    </xf>
    <xf numFmtId="2" fontId="43" fillId="0" borderId="19" xfId="0" applyNumberFormat="1" applyFont="1" applyFill="1" applyBorder="1" applyAlignment="1">
      <alignment horizontal="center" textRotation="90" wrapText="1"/>
    </xf>
    <xf numFmtId="2" fontId="43" fillId="0" borderId="12" xfId="0" applyNumberFormat="1" applyFont="1" applyFill="1" applyBorder="1" applyAlignment="1">
      <alignment horizontal="center" vertical="top"/>
    </xf>
    <xf numFmtId="2" fontId="43" fillId="0" borderId="14" xfId="0" applyNumberFormat="1" applyFont="1" applyFill="1" applyBorder="1" applyAlignment="1">
      <alignment horizontal="center" vertical="top"/>
    </xf>
    <xf numFmtId="2" fontId="43" fillId="0" borderId="13" xfId="0" applyNumberFormat="1" applyFont="1" applyFill="1" applyBorder="1" applyAlignment="1">
      <alignment horizontal="center" vertical="top"/>
    </xf>
    <xf numFmtId="2" fontId="43" fillId="0" borderId="0" xfId="0" applyNumberFormat="1" applyFont="1" applyFill="1" applyBorder="1" applyAlignment="1">
      <alignment horizontal="center"/>
    </xf>
    <xf numFmtId="14" fontId="44" fillId="0" borderId="0" xfId="0" applyNumberFormat="1" applyFont="1" applyFill="1" applyAlignment="1">
      <alignment/>
    </xf>
    <xf numFmtId="165" fontId="43" fillId="0" borderId="12" xfId="0" applyNumberFormat="1" applyFont="1" applyFill="1" applyBorder="1" applyAlignment="1">
      <alignment horizontal="center" vertical="top" wrapText="1"/>
    </xf>
    <xf numFmtId="165" fontId="43" fillId="33" borderId="12" xfId="0" applyNumberFormat="1" applyFont="1" applyFill="1" applyBorder="1" applyAlignment="1">
      <alignment horizontal="center" vertical="top" wrapText="1"/>
    </xf>
    <xf numFmtId="165" fontId="43" fillId="34" borderId="12" xfId="0" applyNumberFormat="1" applyFont="1" applyFill="1" applyBorder="1" applyAlignment="1">
      <alignment horizontal="center" vertical="top" wrapText="1"/>
    </xf>
    <xf numFmtId="165" fontId="48" fillId="0" borderId="12" xfId="0" applyNumberFormat="1" applyFont="1" applyFill="1" applyBorder="1" applyAlignment="1">
      <alignment horizontal="center" vertical="top" wrapText="1"/>
    </xf>
    <xf numFmtId="165" fontId="43" fillId="0" borderId="12" xfId="0" applyNumberFormat="1" applyFont="1" applyBorder="1" applyAlignment="1">
      <alignment horizontal="center" vertical="top" wrapText="1"/>
    </xf>
    <xf numFmtId="165" fontId="43" fillId="0" borderId="14" xfId="0" applyNumberFormat="1" applyFont="1" applyBorder="1" applyAlignment="1">
      <alignment horizontal="center" vertical="top" wrapText="1"/>
    </xf>
    <xf numFmtId="165" fontId="43" fillId="0" borderId="13" xfId="0" applyNumberFormat="1" applyFont="1" applyBorder="1" applyAlignment="1">
      <alignment horizontal="center" vertical="top" wrapText="1"/>
    </xf>
    <xf numFmtId="165" fontId="43" fillId="33" borderId="13" xfId="0" applyNumberFormat="1" applyFont="1" applyFill="1" applyBorder="1" applyAlignment="1">
      <alignment horizontal="center" vertical="top" wrapText="1"/>
    </xf>
    <xf numFmtId="2" fontId="43" fillId="0" borderId="12" xfId="0" applyNumberFormat="1" applyFont="1" applyBorder="1" applyAlignment="1">
      <alignment horizontal="center" vertical="top"/>
    </xf>
    <xf numFmtId="2" fontId="43" fillId="0" borderId="13" xfId="0" applyNumberFormat="1" applyFont="1" applyBorder="1" applyAlignment="1">
      <alignment horizontal="center" vertical="top"/>
    </xf>
    <xf numFmtId="2" fontId="43" fillId="0" borderId="14" xfId="0" applyNumberFormat="1" applyFont="1" applyBorder="1" applyAlignment="1">
      <alignment horizontal="center" vertical="top"/>
    </xf>
    <xf numFmtId="165" fontId="43" fillId="33" borderId="14" xfId="0" applyNumberFormat="1" applyFont="1" applyFill="1" applyBorder="1" applyAlignment="1">
      <alignment horizontal="center" vertical="top" wrapText="1"/>
    </xf>
    <xf numFmtId="165" fontId="43" fillId="0" borderId="0" xfId="0" applyNumberFormat="1" applyFont="1" applyFill="1" applyBorder="1" applyAlignment="1">
      <alignment/>
    </xf>
    <xf numFmtId="0" fontId="43" fillId="0" borderId="0" xfId="0" applyFont="1" applyFill="1" applyBorder="1" applyAlignment="1">
      <alignment textRotation="90"/>
    </xf>
    <xf numFmtId="17" fontId="41" fillId="0" borderId="12" xfId="0" applyNumberFormat="1" applyFont="1" applyBorder="1" applyAlignment="1">
      <alignment horizontal="left" indent="1"/>
    </xf>
    <xf numFmtId="6" fontId="0" fillId="0" borderId="12" xfId="0" applyNumberFormat="1" applyBorder="1" applyAlignment="1">
      <alignment/>
    </xf>
    <xf numFmtId="0" fontId="0" fillId="0" borderId="12" xfId="0" applyBorder="1" applyAlignment="1">
      <alignment/>
    </xf>
    <xf numFmtId="8" fontId="0" fillId="0" borderId="12" xfId="0" applyNumberFormat="1" applyBorder="1" applyAlignment="1">
      <alignment/>
    </xf>
    <xf numFmtId="0" fontId="43" fillId="0" borderId="19" xfId="0" applyFont="1" applyFill="1" applyBorder="1" applyAlignment="1">
      <alignment horizontal="center" textRotation="90" wrapText="1"/>
    </xf>
    <xf numFmtId="0" fontId="43" fillId="37" borderId="15" xfId="0" applyFont="1" applyFill="1" applyBorder="1" applyAlignment="1">
      <alignment horizontal="center" vertical="center" wrapText="1"/>
    </xf>
    <xf numFmtId="0" fontId="43" fillId="37" borderId="12" xfId="0" applyFont="1" applyFill="1" applyBorder="1" applyAlignment="1">
      <alignment horizontal="center" vertical="center" wrapText="1"/>
    </xf>
    <xf numFmtId="0" fontId="43" fillId="37"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23" xfId="0" applyFont="1" applyFill="1" applyBorder="1" applyAlignment="1">
      <alignment horizontal="left" vertical="top" wrapText="1"/>
    </xf>
    <xf numFmtId="0" fontId="43" fillId="0" borderId="23" xfId="0" applyFont="1" applyBorder="1" applyAlignment="1">
      <alignment horizontal="left" vertical="top" wrapText="1"/>
    </xf>
    <xf numFmtId="0" fontId="43" fillId="0" borderId="12"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lerkweb.house.gov/histrecs/history.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72"/>
  <sheetViews>
    <sheetView tabSelected="1" zoomScale="90" zoomScaleNormal="90" zoomScalePageLayoutView="0" workbookViewId="0" topLeftCell="A1">
      <pane ySplit="1" topLeftCell="A2" activePane="bottomLeft" state="split"/>
      <selection pane="topLeft" activeCell="A1" sqref="A1"/>
      <selection pane="bottomLeft" activeCell="I1" sqref="I1"/>
      <selection pane="topLeft" activeCell="L12" sqref="L12:M12"/>
    </sheetView>
  </sheetViews>
  <sheetFormatPr defaultColWidth="10.8515625" defaultRowHeight="15"/>
  <cols>
    <col min="1" max="1" width="5.57421875" style="2" customWidth="1"/>
    <col min="2" max="2" width="2.00390625" style="2" customWidth="1"/>
    <col min="3" max="3" width="2.28125" style="2" customWidth="1"/>
    <col min="4" max="5" width="2.140625" style="2" customWidth="1"/>
    <col min="6" max="7" width="2.00390625" style="2" customWidth="1"/>
    <col min="8" max="8" width="24.28125" style="137" customWidth="1"/>
    <col min="9" max="9" width="12.7109375" style="45" customWidth="1"/>
    <col min="10" max="10" width="5.140625" style="2" customWidth="1"/>
    <col min="11" max="11" width="5.7109375" style="2" customWidth="1"/>
    <col min="12" max="12" width="9.28125" style="2" customWidth="1"/>
    <col min="13" max="13" width="7.421875" style="2" customWidth="1"/>
    <col min="14" max="14" width="7.28125" style="2" customWidth="1"/>
    <col min="15" max="15" width="0.5625" style="2" customWidth="1"/>
    <col min="16" max="16" width="7.57421875" style="138" customWidth="1"/>
    <col min="17" max="17" width="0.42578125" style="2" customWidth="1"/>
    <col min="18" max="18" width="8.8515625" style="2" customWidth="1"/>
    <col min="19" max="19" width="6.7109375" style="2" customWidth="1"/>
    <col min="20" max="20" width="0.42578125" style="2" customWidth="1"/>
    <col min="21" max="21" width="8.140625" style="139" customWidth="1"/>
    <col min="22" max="22" width="6.7109375" style="2" hidden="1" customWidth="1"/>
    <col min="23" max="23" width="7.28125" style="2" customWidth="1"/>
    <col min="24" max="24" width="0.42578125" style="2" customWidth="1"/>
    <col min="25" max="25" width="7.7109375" style="140" customWidth="1"/>
    <col min="26" max="26" width="0.13671875" style="2" customWidth="1"/>
    <col min="27" max="27" width="7.421875" style="147" customWidth="1"/>
    <col min="28" max="28" width="7.28125" style="138" customWidth="1"/>
    <col min="29" max="29" width="0.42578125" style="2" customWidth="1"/>
    <col min="30" max="30" width="8.421875" style="1" customWidth="1"/>
    <col min="31" max="31" width="7.421875" style="1" customWidth="1"/>
    <col min="32" max="32" width="0.2890625" style="140" customWidth="1"/>
    <col min="33" max="33" width="6.00390625" style="1" customWidth="1"/>
    <col min="34" max="34" width="6.28125" style="1" customWidth="1"/>
    <col min="35" max="35" width="5.7109375" style="2" customWidth="1"/>
    <col min="36" max="36" width="53.7109375" style="45" customWidth="1"/>
    <col min="37" max="16384" width="10.8515625" style="45" customWidth="1"/>
  </cols>
  <sheetData>
    <row r="1" spans="1:41" ht="86.25" customHeight="1" thickBot="1">
      <c r="A1" s="38" t="s">
        <v>0</v>
      </c>
      <c r="B1" s="33" t="s">
        <v>49</v>
      </c>
      <c r="C1" s="33" t="s">
        <v>47</v>
      </c>
      <c r="D1" s="33" t="s">
        <v>48</v>
      </c>
      <c r="E1" s="33" t="s">
        <v>263</v>
      </c>
      <c r="F1" s="33" t="s">
        <v>50</v>
      </c>
      <c r="G1" s="33" t="s">
        <v>51</v>
      </c>
      <c r="H1" s="38" t="s">
        <v>293</v>
      </c>
      <c r="I1" s="38" t="s">
        <v>1</v>
      </c>
      <c r="J1" s="33" t="s">
        <v>85</v>
      </c>
      <c r="K1" s="33" t="s">
        <v>86</v>
      </c>
      <c r="L1" s="33" t="s">
        <v>357</v>
      </c>
      <c r="M1" s="167" t="s">
        <v>358</v>
      </c>
      <c r="N1" s="167"/>
      <c r="O1" s="39"/>
      <c r="P1" s="40" t="s">
        <v>338</v>
      </c>
      <c r="Q1" s="39"/>
      <c r="R1" s="33" t="s">
        <v>337</v>
      </c>
      <c r="S1" s="33" t="s">
        <v>339</v>
      </c>
      <c r="T1" s="39"/>
      <c r="U1" s="41" t="s">
        <v>278</v>
      </c>
      <c r="V1" s="33" t="s">
        <v>2</v>
      </c>
      <c r="W1" s="33" t="s">
        <v>3</v>
      </c>
      <c r="X1" s="39"/>
      <c r="Y1" s="42" t="s">
        <v>46</v>
      </c>
      <c r="Z1" s="39"/>
      <c r="AA1" s="143" t="s">
        <v>351</v>
      </c>
      <c r="AB1" s="40" t="s">
        <v>352</v>
      </c>
      <c r="AC1" s="39"/>
      <c r="AD1" s="32" t="s">
        <v>15</v>
      </c>
      <c r="AE1" s="32" t="s">
        <v>44</v>
      </c>
      <c r="AF1" s="43"/>
      <c r="AG1" s="32" t="s">
        <v>19</v>
      </c>
      <c r="AH1" s="32" t="s">
        <v>16</v>
      </c>
      <c r="AI1" s="33" t="s">
        <v>45</v>
      </c>
      <c r="AJ1" s="44" t="s">
        <v>17</v>
      </c>
      <c r="AK1" s="162" t="s">
        <v>353</v>
      </c>
      <c r="AL1" s="162"/>
      <c r="AM1" s="162"/>
      <c r="AN1" s="162"/>
      <c r="AO1" s="162"/>
    </row>
    <row r="2" spans="1:36" ht="15" customHeight="1">
      <c r="A2" s="46">
        <v>1946</v>
      </c>
      <c r="B2" s="47"/>
      <c r="C2" s="47"/>
      <c r="D2" s="47"/>
      <c r="E2" s="47"/>
      <c r="F2" s="47"/>
      <c r="G2" s="47"/>
      <c r="H2" s="48" t="s">
        <v>57</v>
      </c>
      <c r="I2" s="168" t="s">
        <v>6</v>
      </c>
      <c r="J2" s="49" t="s">
        <v>12</v>
      </c>
      <c r="K2" s="49" t="s">
        <v>12</v>
      </c>
      <c r="L2" s="163">
        <v>16954</v>
      </c>
      <c r="M2" s="164">
        <v>275</v>
      </c>
      <c r="N2" s="165" t="s">
        <v>355</v>
      </c>
      <c r="O2" s="50"/>
      <c r="P2" s="20">
        <f>U2/(0.001*R2)</f>
        <v>1.2106210621062108</v>
      </c>
      <c r="Q2" s="50"/>
      <c r="R2" s="51">
        <v>222.2</v>
      </c>
      <c r="S2" s="51"/>
      <c r="T2" s="50"/>
      <c r="U2" s="52">
        <v>0.269</v>
      </c>
      <c r="V2" s="53"/>
      <c r="W2" s="54"/>
      <c r="X2" s="50"/>
      <c r="Y2" s="55">
        <v>8.3</v>
      </c>
      <c r="Z2" s="50"/>
      <c r="AA2" s="157">
        <v>13.4248</v>
      </c>
      <c r="AB2" s="13"/>
      <c r="AC2" s="50"/>
      <c r="AD2" s="34">
        <v>34.71</v>
      </c>
      <c r="AE2" s="34"/>
      <c r="AF2" s="56"/>
      <c r="AG2" s="28">
        <v>1.63</v>
      </c>
      <c r="AH2" s="34"/>
      <c r="AI2" s="35"/>
      <c r="AJ2" s="176" t="s">
        <v>340</v>
      </c>
    </row>
    <row r="3" spans="1:36" ht="27.75" customHeight="1">
      <c r="A3" s="57">
        <v>1947</v>
      </c>
      <c r="B3" s="58"/>
      <c r="C3" s="44"/>
      <c r="D3" s="44"/>
      <c r="E3" s="44"/>
      <c r="F3" s="44"/>
      <c r="G3" s="44"/>
      <c r="H3" s="59" t="s">
        <v>58</v>
      </c>
      <c r="I3" s="169"/>
      <c r="J3" s="60" t="s">
        <v>13</v>
      </c>
      <c r="K3" s="60" t="s">
        <v>13</v>
      </c>
      <c r="L3" s="44"/>
      <c r="M3" s="44"/>
      <c r="N3" s="44"/>
      <c r="O3" s="61"/>
      <c r="P3" s="13">
        <f aca="true" t="shared" si="0" ref="P3:P65">U3/(0.001*R3)</f>
        <v>1.0569438754608766</v>
      </c>
      <c r="Q3" s="61"/>
      <c r="R3" s="62">
        <v>244.1</v>
      </c>
      <c r="S3" s="63">
        <f>(R3-R2)/R2</f>
        <v>0.09855985598559859</v>
      </c>
      <c r="T3" s="61"/>
      <c r="U3" s="64">
        <v>0.258</v>
      </c>
      <c r="V3" s="65">
        <f aca="true" t="shared" si="1" ref="V3:V65">U3-U2</f>
        <v>-0.01100000000000001</v>
      </c>
      <c r="W3" s="66">
        <f aca="true" t="shared" si="2" ref="W3:W65">V3/U3</f>
        <v>-0.042635658914728716</v>
      </c>
      <c r="X3" s="61"/>
      <c r="Y3" s="67">
        <v>14.4</v>
      </c>
      <c r="Z3" s="61"/>
      <c r="AA3" s="157">
        <v>14.1736</v>
      </c>
      <c r="AB3" s="149">
        <f>(AA3-AA2)/AA2</f>
        <v>0.05577736726059242</v>
      </c>
      <c r="AC3" s="61"/>
      <c r="AD3" s="12">
        <v>34.71</v>
      </c>
      <c r="AE3" s="13">
        <f>(AD3-AD2)/AD2</f>
        <v>0</v>
      </c>
      <c r="AF3" s="68"/>
      <c r="AG3" s="14">
        <v>2.16</v>
      </c>
      <c r="AH3" s="13">
        <f>(AG3-AG2)/AG2</f>
        <v>0.325153374233129</v>
      </c>
      <c r="AI3" s="30">
        <f>100*(AG3/AD3)</f>
        <v>6.222990492653414</v>
      </c>
      <c r="AJ3" s="177"/>
    </row>
    <row r="4" spans="1:36" ht="15" customHeight="1">
      <c r="A4" s="57">
        <v>1948</v>
      </c>
      <c r="B4" s="58"/>
      <c r="C4" s="44"/>
      <c r="D4" s="44"/>
      <c r="E4" s="44"/>
      <c r="F4" s="44"/>
      <c r="G4" s="44"/>
      <c r="H4" s="59" t="s">
        <v>282</v>
      </c>
      <c r="I4" s="169"/>
      <c r="J4" s="60" t="s">
        <v>13</v>
      </c>
      <c r="K4" s="60" t="s">
        <v>13</v>
      </c>
      <c r="L4" s="44"/>
      <c r="M4" s="44"/>
      <c r="N4" s="44"/>
      <c r="O4" s="61"/>
      <c r="P4" s="13">
        <f t="shared" si="0"/>
        <v>0.9401709401709402</v>
      </c>
      <c r="Q4" s="61"/>
      <c r="R4" s="62">
        <v>269.1</v>
      </c>
      <c r="S4" s="63">
        <f aca="true" t="shared" si="3" ref="S4:S65">(R4-R3)/R3</f>
        <v>0.1024170421958215</v>
      </c>
      <c r="T4" s="61"/>
      <c r="U4" s="69">
        <v>0.253</v>
      </c>
      <c r="V4" s="70">
        <f t="shared" si="1"/>
        <v>-0.0050000000000000044</v>
      </c>
      <c r="W4" s="66">
        <f t="shared" si="2"/>
        <v>-0.01976284584980239</v>
      </c>
      <c r="X4" s="61"/>
      <c r="Y4" s="67">
        <v>8.1</v>
      </c>
      <c r="Z4" s="61"/>
      <c r="AA4" s="157">
        <v>14.2003</v>
      </c>
      <c r="AB4" s="150">
        <f aca="true" t="shared" si="4" ref="AB4:AB65">(AA4-AA3)/AA3</f>
        <v>0.0018837839363323324</v>
      </c>
      <c r="AC4" s="61"/>
      <c r="AD4" s="12">
        <v>34.71</v>
      </c>
      <c r="AE4" s="13">
        <f>(AD4-AD3)/AD3</f>
        <v>0</v>
      </c>
      <c r="AF4" s="68"/>
      <c r="AG4" s="14">
        <v>2.77</v>
      </c>
      <c r="AH4" s="13">
        <f>(AG4-AG3)/AG3</f>
        <v>0.28240740740740733</v>
      </c>
      <c r="AI4" s="30">
        <f aca="true" t="shared" si="5" ref="AI4:AI64">100*(AG4/AD4)</f>
        <v>7.98040910400461</v>
      </c>
      <c r="AJ4" s="177"/>
    </row>
    <row r="5" spans="1:36" ht="15" customHeight="1">
      <c r="A5" s="57">
        <v>1949</v>
      </c>
      <c r="B5" s="58"/>
      <c r="C5" s="44"/>
      <c r="D5" s="44"/>
      <c r="E5" s="44"/>
      <c r="F5" s="44"/>
      <c r="G5" s="44"/>
      <c r="H5" s="59" t="s">
        <v>59</v>
      </c>
      <c r="I5" s="169"/>
      <c r="J5" s="71" t="s">
        <v>12</v>
      </c>
      <c r="K5" s="71" t="s">
        <v>12</v>
      </c>
      <c r="L5" s="44"/>
      <c r="M5" s="44"/>
      <c r="N5" s="44"/>
      <c r="O5" s="61"/>
      <c r="P5" s="13">
        <f t="shared" si="0"/>
        <v>0.9468562874251497</v>
      </c>
      <c r="Q5" s="61"/>
      <c r="R5" s="62">
        <v>267.2</v>
      </c>
      <c r="S5" s="15">
        <f t="shared" si="3"/>
        <v>-0.007060572277963709</v>
      </c>
      <c r="T5" s="61"/>
      <c r="U5" s="64">
        <v>0.253</v>
      </c>
      <c r="V5" s="65">
        <f t="shared" si="1"/>
        <v>0</v>
      </c>
      <c r="W5" s="66">
        <f t="shared" si="2"/>
        <v>0</v>
      </c>
      <c r="X5" s="61"/>
      <c r="Y5" s="136">
        <v>-1.2</v>
      </c>
      <c r="Z5" s="61"/>
      <c r="AA5" s="157">
        <v>13.6922</v>
      </c>
      <c r="AB5" s="150">
        <f t="shared" si="4"/>
        <v>-0.03578093420561542</v>
      </c>
      <c r="AC5" s="61"/>
      <c r="AD5" s="12">
        <v>31.69</v>
      </c>
      <c r="AE5" s="13">
        <f>(AD5-AD4)/AD4</f>
        <v>-0.08700662633246901</v>
      </c>
      <c r="AF5" s="68"/>
      <c r="AG5" s="14">
        <v>2.77</v>
      </c>
      <c r="AH5" s="13">
        <f>(AG5-AG4)/AG4</f>
        <v>0</v>
      </c>
      <c r="AI5" s="30">
        <f t="shared" si="5"/>
        <v>8.74092773745661</v>
      </c>
      <c r="AJ5" s="177"/>
    </row>
    <row r="6" spans="1:36" ht="31.5" customHeight="1">
      <c r="A6" s="57">
        <v>1950</v>
      </c>
      <c r="B6" s="58"/>
      <c r="C6" s="72"/>
      <c r="D6" s="44"/>
      <c r="E6" s="44"/>
      <c r="F6" s="44"/>
      <c r="G6" s="44"/>
      <c r="H6" s="59" t="s">
        <v>341</v>
      </c>
      <c r="I6" s="169"/>
      <c r="J6" s="71" t="s">
        <v>12</v>
      </c>
      <c r="K6" s="71" t="s">
        <v>12</v>
      </c>
      <c r="L6" s="44"/>
      <c r="M6" s="44"/>
      <c r="N6" s="44"/>
      <c r="O6" s="61"/>
      <c r="P6" s="13">
        <f t="shared" si="0"/>
        <v>0.8750425604358189</v>
      </c>
      <c r="Q6" s="61"/>
      <c r="R6" s="62">
        <v>293.7</v>
      </c>
      <c r="S6" s="63">
        <f t="shared" si="3"/>
        <v>0.09917664670658682</v>
      </c>
      <c r="T6" s="61"/>
      <c r="U6" s="69">
        <v>0.257</v>
      </c>
      <c r="V6" s="65">
        <f t="shared" si="1"/>
        <v>0.0040000000000000036</v>
      </c>
      <c r="W6" s="66">
        <f t="shared" si="2"/>
        <v>0.015564202334630364</v>
      </c>
      <c r="X6" s="61"/>
      <c r="Y6" s="136">
        <v>1.3</v>
      </c>
      <c r="Z6" s="61"/>
      <c r="AA6" s="157">
        <v>17.0083</v>
      </c>
      <c r="AB6" s="149">
        <f t="shared" si="4"/>
        <v>0.24218898350885898</v>
      </c>
      <c r="AC6" s="61"/>
      <c r="AD6" s="12">
        <v>34.72</v>
      </c>
      <c r="AE6" s="13">
        <f>(AD6-AD5)/AD5</f>
        <v>0.09561375828337007</v>
      </c>
      <c r="AF6" s="68"/>
      <c r="AG6" s="14">
        <v>2.77</v>
      </c>
      <c r="AH6" s="13">
        <f>(AG6-AG5)/AG5</f>
        <v>0</v>
      </c>
      <c r="AI6" s="30">
        <f t="shared" si="5"/>
        <v>7.978110599078342</v>
      </c>
      <c r="AJ6" s="177"/>
    </row>
    <row r="7" spans="1:36" ht="15" customHeight="1">
      <c r="A7" s="57">
        <v>1951</v>
      </c>
      <c r="B7" s="58"/>
      <c r="C7" s="72"/>
      <c r="D7" s="44"/>
      <c r="E7" s="44"/>
      <c r="F7" s="44"/>
      <c r="G7" s="44"/>
      <c r="H7" s="59" t="s">
        <v>60</v>
      </c>
      <c r="I7" s="169"/>
      <c r="J7" s="73" t="s">
        <v>259</v>
      </c>
      <c r="K7" s="71" t="s">
        <v>12</v>
      </c>
      <c r="L7" s="44"/>
      <c r="M7" s="44"/>
      <c r="N7" s="44"/>
      <c r="O7" s="61"/>
      <c r="P7" s="13">
        <f t="shared" si="0"/>
        <v>0.7515473032714411</v>
      </c>
      <c r="Q7" s="61"/>
      <c r="R7" s="62">
        <v>339.3</v>
      </c>
      <c r="S7" s="63">
        <f t="shared" si="3"/>
        <v>0.15526046986721154</v>
      </c>
      <c r="T7" s="61"/>
      <c r="U7" s="69">
        <v>0.255</v>
      </c>
      <c r="V7" s="65">
        <f t="shared" si="1"/>
        <v>-0.0020000000000000018</v>
      </c>
      <c r="W7" s="66">
        <f t="shared" si="2"/>
        <v>-0.007843137254901968</v>
      </c>
      <c r="X7" s="61"/>
      <c r="Y7" s="67">
        <v>7.9</v>
      </c>
      <c r="Z7" s="61"/>
      <c r="AA7" s="157">
        <v>17.035</v>
      </c>
      <c r="AB7" s="150">
        <f t="shared" si="4"/>
        <v>0.0015698217928894554</v>
      </c>
      <c r="AC7" s="61"/>
      <c r="AD7" s="12">
        <v>34.72</v>
      </c>
      <c r="AE7" s="13">
        <f>(AD7-AD6)/AD6</f>
        <v>0</v>
      </c>
      <c r="AF7" s="68"/>
      <c r="AG7" s="14">
        <v>2.77</v>
      </c>
      <c r="AH7" s="13">
        <f>(AG7-AG6)/AG6</f>
        <v>0</v>
      </c>
      <c r="AI7" s="30">
        <f t="shared" si="5"/>
        <v>7.978110599078342</v>
      </c>
      <c r="AJ7" s="177"/>
    </row>
    <row r="8" spans="1:37" ht="15.75" customHeight="1" thickBot="1">
      <c r="A8" s="74">
        <v>1952</v>
      </c>
      <c r="B8" s="75"/>
      <c r="C8" s="76"/>
      <c r="D8" s="77"/>
      <c r="E8" s="77"/>
      <c r="F8" s="77"/>
      <c r="G8" s="77"/>
      <c r="H8" s="78" t="s">
        <v>264</v>
      </c>
      <c r="I8" s="170"/>
      <c r="J8" s="79" t="s">
        <v>259</v>
      </c>
      <c r="K8" s="80" t="s">
        <v>12</v>
      </c>
      <c r="L8" s="44"/>
      <c r="M8" s="44"/>
      <c r="N8" s="44"/>
      <c r="O8" s="81"/>
      <c r="P8" s="18">
        <f t="shared" si="0"/>
        <v>0.7228579402735138</v>
      </c>
      <c r="Q8" s="81"/>
      <c r="R8" s="82">
        <v>358.3</v>
      </c>
      <c r="S8" s="63">
        <f t="shared" si="3"/>
        <v>0.055997642204538754</v>
      </c>
      <c r="T8" s="81"/>
      <c r="U8" s="83">
        <v>0.259</v>
      </c>
      <c r="V8" s="84">
        <f t="shared" si="1"/>
        <v>0.0040000000000000036</v>
      </c>
      <c r="W8" s="85">
        <f t="shared" si="2"/>
        <v>0.015444015444015457</v>
      </c>
      <c r="X8" s="81"/>
      <c r="Y8" s="141">
        <v>1.9</v>
      </c>
      <c r="Z8" s="81"/>
      <c r="AA8" s="157">
        <v>19.014</v>
      </c>
      <c r="AB8" s="149">
        <f t="shared" si="4"/>
        <v>0.11617258585265625</v>
      </c>
      <c r="AC8" s="81"/>
      <c r="AD8" s="36">
        <v>34.6</v>
      </c>
      <c r="AE8" s="19">
        <f>(AD8-AD7)/AD7</f>
        <v>-0.0034562211981566085</v>
      </c>
      <c r="AF8" s="86"/>
      <c r="AG8" s="37">
        <v>2.77</v>
      </c>
      <c r="AH8" s="19">
        <f>(AG8-AG7)/AG7</f>
        <v>0</v>
      </c>
      <c r="AI8" s="31">
        <f t="shared" si="5"/>
        <v>8.00578034682081</v>
      </c>
      <c r="AJ8" s="177"/>
      <c r="AK8" s="161">
        <f>(U8-U2)/U2</f>
        <v>-0.03717472118959111</v>
      </c>
    </row>
    <row r="9" spans="1:36" ht="15.75" customHeight="1">
      <c r="A9" s="46">
        <v>1953</v>
      </c>
      <c r="B9" s="87"/>
      <c r="C9" s="88"/>
      <c r="D9" s="47"/>
      <c r="E9" s="47"/>
      <c r="F9" s="47"/>
      <c r="G9" s="47"/>
      <c r="H9" s="48" t="s">
        <v>61</v>
      </c>
      <c r="I9" s="171" t="s">
        <v>5</v>
      </c>
      <c r="J9" s="89" t="s">
        <v>259</v>
      </c>
      <c r="K9" s="90" t="s">
        <v>13</v>
      </c>
      <c r="L9" s="44"/>
      <c r="M9" s="44"/>
      <c r="N9" s="44"/>
      <c r="O9" s="50"/>
      <c r="P9" s="20">
        <f t="shared" si="0"/>
        <v>0.701291853414184</v>
      </c>
      <c r="Q9" s="50"/>
      <c r="R9" s="51">
        <v>379.3</v>
      </c>
      <c r="S9" s="63">
        <f>(R9-R8)/R8</f>
        <v>0.05861010326542004</v>
      </c>
      <c r="T9" s="50"/>
      <c r="U9" s="91">
        <v>0.266</v>
      </c>
      <c r="V9" s="92">
        <f>U9-U8</f>
        <v>0.007000000000000006</v>
      </c>
      <c r="W9" s="93">
        <f t="shared" si="2"/>
        <v>0.026315789473684233</v>
      </c>
      <c r="X9" s="50"/>
      <c r="Y9" s="142">
        <v>0.8</v>
      </c>
      <c r="Z9" s="50"/>
      <c r="AA9" s="157">
        <v>18.1047</v>
      </c>
      <c r="AB9" s="150">
        <f>(AA9-AA8)/AA8</f>
        <v>-0.04782265698958653</v>
      </c>
      <c r="AC9" s="50"/>
      <c r="AD9" s="34">
        <v>34.84</v>
      </c>
      <c r="AE9" s="20">
        <f>(AD9-AD8)/AD8</f>
        <v>0.0069364161849711555</v>
      </c>
      <c r="AF9" s="56"/>
      <c r="AG9" s="28">
        <v>2.92</v>
      </c>
      <c r="AH9" s="20">
        <f>(AG9-AG8)/AG8</f>
        <v>0.05415162454873643</v>
      </c>
      <c r="AI9" s="29">
        <f t="shared" si="5"/>
        <v>8.381171067738231</v>
      </c>
      <c r="AJ9" s="176" t="s">
        <v>342</v>
      </c>
    </row>
    <row r="10" spans="1:36" ht="15" customHeight="1">
      <c r="A10" s="57">
        <v>1954</v>
      </c>
      <c r="B10" s="58"/>
      <c r="C10" s="44"/>
      <c r="D10" s="44"/>
      <c r="E10" s="44"/>
      <c r="F10" s="44"/>
      <c r="G10" s="44"/>
      <c r="H10" s="59" t="s">
        <v>62</v>
      </c>
      <c r="I10" s="172"/>
      <c r="J10" s="73" t="s">
        <v>259</v>
      </c>
      <c r="K10" s="60" t="s">
        <v>13</v>
      </c>
      <c r="L10" s="163">
        <v>19937</v>
      </c>
      <c r="M10" s="164">
        <v>281</v>
      </c>
      <c r="N10" s="165" t="s">
        <v>355</v>
      </c>
      <c r="O10" s="61"/>
      <c r="P10" s="13">
        <f t="shared" si="0"/>
        <v>0.7124079915878024</v>
      </c>
      <c r="Q10" s="61"/>
      <c r="R10" s="62">
        <v>380.4</v>
      </c>
      <c r="S10" s="16">
        <f t="shared" si="3"/>
        <v>0.0029000790930660846</v>
      </c>
      <c r="T10" s="61"/>
      <c r="U10" s="69">
        <v>0.271</v>
      </c>
      <c r="V10" s="65">
        <f t="shared" si="1"/>
        <v>0.0050000000000000044</v>
      </c>
      <c r="W10" s="66">
        <f t="shared" si="2"/>
        <v>0.018450184501845032</v>
      </c>
      <c r="X10" s="61"/>
      <c r="Y10" s="136">
        <v>0.7</v>
      </c>
      <c r="Z10" s="61"/>
      <c r="AA10" s="157">
        <v>18.7465</v>
      </c>
      <c r="AB10" s="149">
        <f t="shared" si="4"/>
        <v>0.035449358453882134</v>
      </c>
      <c r="AC10" s="61"/>
      <c r="AD10" s="12">
        <v>35.04</v>
      </c>
      <c r="AE10" s="13">
        <f>(AD10-AD9)/AD9</f>
        <v>0.005740528128587707</v>
      </c>
      <c r="AF10" s="68"/>
      <c r="AG10" s="14">
        <v>2.99</v>
      </c>
      <c r="AH10" s="13">
        <f>(AG10-AG9)/AG9</f>
        <v>0.023972602739726127</v>
      </c>
      <c r="AI10" s="30">
        <f t="shared" si="5"/>
        <v>8.533105022831052</v>
      </c>
      <c r="AJ10" s="177"/>
    </row>
    <row r="11" spans="1:36" ht="42" customHeight="1">
      <c r="A11" s="57">
        <v>1955</v>
      </c>
      <c r="B11" s="58"/>
      <c r="C11" s="44"/>
      <c r="D11" s="94"/>
      <c r="E11" s="94"/>
      <c r="F11" s="44"/>
      <c r="G11" s="44"/>
      <c r="H11" s="59" t="s">
        <v>265</v>
      </c>
      <c r="I11" s="172"/>
      <c r="J11" s="73" t="s">
        <v>260</v>
      </c>
      <c r="K11" s="71" t="s">
        <v>12</v>
      </c>
      <c r="L11" s="44"/>
      <c r="M11" s="44"/>
      <c r="N11" s="44"/>
      <c r="O11" s="61"/>
      <c r="P11" s="13">
        <f t="shared" si="0"/>
        <v>0.6607185917530746</v>
      </c>
      <c r="Q11" s="61"/>
      <c r="R11" s="62">
        <v>414.7</v>
      </c>
      <c r="S11" s="63">
        <f t="shared" si="3"/>
        <v>0.09016824395373295</v>
      </c>
      <c r="T11" s="61"/>
      <c r="U11" s="69">
        <v>0.274</v>
      </c>
      <c r="V11" s="65">
        <f t="shared" si="1"/>
        <v>0.0030000000000000027</v>
      </c>
      <c r="W11" s="66">
        <f t="shared" si="2"/>
        <v>0.01094890510948906</v>
      </c>
      <c r="X11" s="61"/>
      <c r="Y11" s="136">
        <v>-0.4</v>
      </c>
      <c r="Z11" s="61"/>
      <c r="AA11" s="157">
        <v>21.2069</v>
      </c>
      <c r="AB11" s="149">
        <f t="shared" si="4"/>
        <v>0.13124583255541034</v>
      </c>
      <c r="AC11" s="61"/>
      <c r="AD11" s="12">
        <v>35.03</v>
      </c>
      <c r="AE11" s="13">
        <f>(AD11-AD10)/AD10</f>
        <v>-0.0002853881278538245</v>
      </c>
      <c r="AF11" s="68"/>
      <c r="AG11" s="14">
        <v>2.93</v>
      </c>
      <c r="AH11" s="13">
        <f>(AG11-AG10)/AG10</f>
        <v>-0.02006688963210704</v>
      </c>
      <c r="AI11" s="30">
        <f t="shared" si="5"/>
        <v>8.36425920639452</v>
      </c>
      <c r="AJ11" s="177"/>
    </row>
    <row r="12" spans="1:36" ht="27" customHeight="1">
      <c r="A12" s="57">
        <v>1956</v>
      </c>
      <c r="B12" s="58"/>
      <c r="C12" s="44"/>
      <c r="D12" s="94"/>
      <c r="E12" s="94"/>
      <c r="F12" s="44"/>
      <c r="G12" s="44"/>
      <c r="H12" s="59" t="s">
        <v>63</v>
      </c>
      <c r="I12" s="172"/>
      <c r="J12" s="73" t="s">
        <v>260</v>
      </c>
      <c r="K12" s="71" t="s">
        <v>12</v>
      </c>
      <c r="L12" s="163">
        <v>20637</v>
      </c>
      <c r="M12" s="164">
        <v>278</v>
      </c>
      <c r="N12" s="165" t="s">
        <v>355</v>
      </c>
      <c r="O12" s="61"/>
      <c r="P12" s="13">
        <f t="shared" si="0"/>
        <v>0.6241426611796983</v>
      </c>
      <c r="Q12" s="61"/>
      <c r="R12" s="62">
        <v>437.4</v>
      </c>
      <c r="S12" s="63">
        <f t="shared" si="3"/>
        <v>0.054738365083192644</v>
      </c>
      <c r="T12" s="61"/>
      <c r="U12" s="69">
        <v>0.273</v>
      </c>
      <c r="V12" s="70">
        <f t="shared" si="1"/>
        <v>-0.0010000000000000009</v>
      </c>
      <c r="W12" s="66">
        <f t="shared" si="2"/>
        <v>-0.003663003663003666</v>
      </c>
      <c r="X12" s="61"/>
      <c r="Y12" s="136">
        <v>1.5</v>
      </c>
      <c r="Z12" s="61"/>
      <c r="AA12" s="157">
        <v>21.9289</v>
      </c>
      <c r="AB12" s="149">
        <f t="shared" si="4"/>
        <v>0.03404552291942706</v>
      </c>
      <c r="AC12" s="61"/>
      <c r="AD12" s="12">
        <v>34.99</v>
      </c>
      <c r="AE12" s="13">
        <f>(AD12-AD11)/AD11</f>
        <v>-0.0011418783899514457</v>
      </c>
      <c r="AF12" s="68"/>
      <c r="AG12" s="14">
        <v>2.94</v>
      </c>
      <c r="AH12" s="13">
        <f>(AG12-AG11)/AG11</f>
        <v>0.0034129692832763777</v>
      </c>
      <c r="AI12" s="30">
        <f t="shared" si="5"/>
        <v>8.402400685910258</v>
      </c>
      <c r="AJ12" s="177"/>
    </row>
    <row r="13" spans="1:36" ht="15" customHeight="1">
      <c r="A13" s="57">
        <v>1957</v>
      </c>
      <c r="B13" s="58"/>
      <c r="C13" s="44"/>
      <c r="D13" s="94"/>
      <c r="E13" s="94"/>
      <c r="F13" s="44"/>
      <c r="G13" s="44"/>
      <c r="H13" s="59" t="s">
        <v>52</v>
      </c>
      <c r="I13" s="172"/>
      <c r="J13" s="73" t="s">
        <v>260</v>
      </c>
      <c r="K13" s="71" t="s">
        <v>12</v>
      </c>
      <c r="L13" s="44"/>
      <c r="M13" s="44"/>
      <c r="N13" s="44"/>
      <c r="O13" s="61"/>
      <c r="P13" s="13">
        <f t="shared" si="0"/>
        <v>0.5877250054218174</v>
      </c>
      <c r="Q13" s="61"/>
      <c r="R13" s="62">
        <v>461.1</v>
      </c>
      <c r="S13" s="63">
        <f t="shared" si="3"/>
        <v>0.05418381344307281</v>
      </c>
      <c r="T13" s="61"/>
      <c r="U13" s="69">
        <v>0.271</v>
      </c>
      <c r="V13" s="65">
        <f t="shared" si="1"/>
        <v>-0.0020000000000000018</v>
      </c>
      <c r="W13" s="66">
        <f t="shared" si="2"/>
        <v>-0.007380073800738013</v>
      </c>
      <c r="X13" s="61"/>
      <c r="Y13" s="136">
        <v>3.3</v>
      </c>
      <c r="Z13" s="61"/>
      <c r="AA13" s="157">
        <v>20.4313</v>
      </c>
      <c r="AB13" s="150">
        <f t="shared" si="4"/>
        <v>-0.06829343925139877</v>
      </c>
      <c r="AC13" s="61"/>
      <c r="AD13" s="12">
        <v>34.95</v>
      </c>
      <c r="AE13" s="13">
        <f>(AD13-AD12)/AD12</f>
        <v>-0.001143183766790487</v>
      </c>
      <c r="AF13" s="68"/>
      <c r="AG13" s="14">
        <v>3.14</v>
      </c>
      <c r="AH13" s="13">
        <f>(AG13-AG12)/AG12</f>
        <v>0.0680272108843538</v>
      </c>
      <c r="AI13" s="30">
        <f t="shared" si="5"/>
        <v>8.984263233190273</v>
      </c>
      <c r="AJ13" s="177"/>
    </row>
    <row r="14" spans="1:36" ht="15" customHeight="1">
      <c r="A14" s="57">
        <v>1958</v>
      </c>
      <c r="B14" s="58"/>
      <c r="C14" s="44"/>
      <c r="D14" s="94"/>
      <c r="E14" s="94"/>
      <c r="F14" s="44"/>
      <c r="G14" s="44"/>
      <c r="H14" s="59" t="s">
        <v>64</v>
      </c>
      <c r="I14" s="172"/>
      <c r="J14" s="73" t="s">
        <v>260</v>
      </c>
      <c r="K14" s="71" t="s">
        <v>12</v>
      </c>
      <c r="L14" s="163">
        <v>21429</v>
      </c>
      <c r="M14" s="164">
        <v>288</v>
      </c>
      <c r="N14" s="165" t="s">
        <v>355</v>
      </c>
      <c r="O14" s="61"/>
      <c r="P14" s="13">
        <f t="shared" si="0"/>
        <v>0.5907534246575343</v>
      </c>
      <c r="Q14" s="61"/>
      <c r="R14" s="62">
        <v>467.2</v>
      </c>
      <c r="S14" s="16">
        <f t="shared" si="3"/>
        <v>0.013229234439384008</v>
      </c>
      <c r="T14" s="61"/>
      <c r="U14" s="69">
        <v>0.276</v>
      </c>
      <c r="V14" s="65">
        <f t="shared" si="1"/>
        <v>0.0050000000000000044</v>
      </c>
      <c r="W14" s="66">
        <f t="shared" si="2"/>
        <v>0.018115942028985522</v>
      </c>
      <c r="X14" s="61"/>
      <c r="Y14" s="136">
        <v>2.8</v>
      </c>
      <c r="Z14" s="61"/>
      <c r="AA14" s="157">
        <v>21.5278</v>
      </c>
      <c r="AB14" s="149">
        <f t="shared" si="4"/>
        <v>0.053667656977284796</v>
      </c>
      <c r="AC14" s="61"/>
      <c r="AD14" s="12">
        <v>35.1</v>
      </c>
      <c r="AE14" s="13">
        <f>(AD14-AD13)/AD13</f>
        <v>0.004291845493562191</v>
      </c>
      <c r="AF14" s="68"/>
      <c r="AG14" s="14">
        <v>3</v>
      </c>
      <c r="AH14" s="13">
        <f>(AG14-AG13)/AG13</f>
        <v>-0.044585987261146535</v>
      </c>
      <c r="AI14" s="30">
        <f t="shared" si="5"/>
        <v>8.547008547008547</v>
      </c>
      <c r="AJ14" s="177"/>
    </row>
    <row r="15" spans="1:36" ht="27.75" customHeight="1">
      <c r="A15" s="57">
        <v>1959</v>
      </c>
      <c r="B15" s="58"/>
      <c r="C15" s="44"/>
      <c r="D15" s="94"/>
      <c r="E15" s="94"/>
      <c r="F15" s="44"/>
      <c r="G15" s="44"/>
      <c r="H15" s="59" t="s">
        <v>65</v>
      </c>
      <c r="I15" s="172"/>
      <c r="J15" s="71" t="s">
        <v>12</v>
      </c>
      <c r="K15" s="71" t="s">
        <v>12</v>
      </c>
      <c r="L15" s="163">
        <v>21702</v>
      </c>
      <c r="M15" s="164">
        <v>295</v>
      </c>
      <c r="N15" s="165" t="s">
        <v>355</v>
      </c>
      <c r="O15" s="61"/>
      <c r="P15" s="13">
        <f t="shared" si="0"/>
        <v>0.5625740228977496</v>
      </c>
      <c r="Q15" s="61"/>
      <c r="R15" s="62">
        <v>506.6</v>
      </c>
      <c r="S15" s="63">
        <f t="shared" si="3"/>
        <v>0.08433219178082199</v>
      </c>
      <c r="T15" s="61"/>
      <c r="U15" s="69">
        <v>0.285</v>
      </c>
      <c r="V15" s="65">
        <f t="shared" si="1"/>
        <v>0.008999999999999952</v>
      </c>
      <c r="W15" s="66">
        <f t="shared" si="2"/>
        <v>0.03157894736842089</v>
      </c>
      <c r="X15" s="61"/>
      <c r="Y15" s="136">
        <v>0.7</v>
      </c>
      <c r="Z15" s="61"/>
      <c r="AA15" s="157">
        <v>23.4265</v>
      </c>
      <c r="AB15" s="149">
        <f t="shared" si="4"/>
        <v>0.08819758637668511</v>
      </c>
      <c r="AC15" s="61"/>
      <c r="AD15" s="12">
        <v>35.1</v>
      </c>
      <c r="AE15" s="13">
        <f>(AD15-AD14)/AD14</f>
        <v>0</v>
      </c>
      <c r="AF15" s="68"/>
      <c r="AG15" s="14">
        <v>3</v>
      </c>
      <c r="AH15" s="13">
        <f>(AG15-AG14)/AG14</f>
        <v>0</v>
      </c>
      <c r="AI15" s="30">
        <f t="shared" si="5"/>
        <v>8.547008547008547</v>
      </c>
      <c r="AJ15" s="177"/>
    </row>
    <row r="16" spans="1:36" ht="15" customHeight="1" thickBot="1">
      <c r="A16" s="74">
        <v>1960</v>
      </c>
      <c r="B16" s="75"/>
      <c r="C16" s="77"/>
      <c r="D16" s="95"/>
      <c r="E16" s="95"/>
      <c r="F16" s="77"/>
      <c r="G16" s="77"/>
      <c r="H16" s="78" t="s">
        <v>266</v>
      </c>
      <c r="I16" s="173"/>
      <c r="J16" s="80" t="s">
        <v>12</v>
      </c>
      <c r="K16" s="80" t="s">
        <v>12</v>
      </c>
      <c r="L16" s="163">
        <v>22068</v>
      </c>
      <c r="M16" s="164">
        <v>293</v>
      </c>
      <c r="N16" s="165" t="s">
        <v>355</v>
      </c>
      <c r="O16" s="81"/>
      <c r="P16" s="18">
        <f t="shared" si="0"/>
        <v>0.5433130699088146</v>
      </c>
      <c r="Q16" s="81"/>
      <c r="R16" s="82">
        <v>526.4</v>
      </c>
      <c r="S16" s="16">
        <f t="shared" si="3"/>
        <v>0.03908409001184357</v>
      </c>
      <c r="T16" s="81"/>
      <c r="U16" s="83">
        <v>0.286</v>
      </c>
      <c r="V16" s="84">
        <f t="shared" si="1"/>
        <v>0.0010000000000000009</v>
      </c>
      <c r="W16" s="85">
        <f t="shared" si="2"/>
        <v>0.0034965034965035</v>
      </c>
      <c r="X16" s="81"/>
      <c r="Y16" s="141">
        <v>1.7</v>
      </c>
      <c r="Z16" s="81"/>
      <c r="AA16" s="157">
        <v>21.9824</v>
      </c>
      <c r="AB16" s="150">
        <f t="shared" si="4"/>
        <v>-0.06164386485390486</v>
      </c>
      <c r="AC16" s="81"/>
      <c r="AD16" s="36">
        <v>35.27</v>
      </c>
      <c r="AE16" s="19">
        <f>(AD16-AD15)/AD15</f>
        <v>0.004843304843304892</v>
      </c>
      <c r="AF16" s="86"/>
      <c r="AG16" s="37">
        <v>2.91</v>
      </c>
      <c r="AH16" s="19">
        <f>(AG16-AG15)/AG15</f>
        <v>-0.029999999999999954</v>
      </c>
      <c r="AI16" s="31">
        <f t="shared" si="5"/>
        <v>8.25063793592288</v>
      </c>
      <c r="AJ16" s="177"/>
    </row>
    <row r="17" spans="1:36" ht="15" customHeight="1">
      <c r="A17" s="46">
        <v>1961</v>
      </c>
      <c r="B17" s="87"/>
      <c r="C17" s="47"/>
      <c r="D17" s="88"/>
      <c r="E17" s="88"/>
      <c r="F17" s="47"/>
      <c r="G17" s="47"/>
      <c r="H17" s="48" t="s">
        <v>66</v>
      </c>
      <c r="I17" s="168" t="s">
        <v>295</v>
      </c>
      <c r="J17" s="49" t="s">
        <v>12</v>
      </c>
      <c r="K17" s="49" t="s">
        <v>12</v>
      </c>
      <c r="L17" s="163">
        <v>22433</v>
      </c>
      <c r="M17" s="164">
        <v>298</v>
      </c>
      <c r="N17" s="165" t="s">
        <v>355</v>
      </c>
      <c r="O17" s="50"/>
      <c r="P17" s="20">
        <f t="shared" si="0"/>
        <v>0.5304698972099853</v>
      </c>
      <c r="Q17" s="50"/>
      <c r="R17" s="51">
        <v>544.8</v>
      </c>
      <c r="S17" s="16">
        <f t="shared" si="3"/>
        <v>0.03495440729483278</v>
      </c>
      <c r="T17" s="50"/>
      <c r="U17" s="91">
        <v>0.289</v>
      </c>
      <c r="V17" s="92">
        <f t="shared" si="1"/>
        <v>0.0030000000000000027</v>
      </c>
      <c r="W17" s="93">
        <f t="shared" si="2"/>
        <v>0.010380622837370252</v>
      </c>
      <c r="X17" s="50"/>
      <c r="Y17" s="142">
        <v>1</v>
      </c>
      <c r="Z17" s="50"/>
      <c r="AA17" s="157">
        <v>24.7369</v>
      </c>
      <c r="AB17" s="149">
        <f t="shared" si="4"/>
        <v>0.12530478928597424</v>
      </c>
      <c r="AC17" s="50"/>
      <c r="AD17" s="34">
        <v>35.25</v>
      </c>
      <c r="AE17" s="20">
        <f>(AD17-AD16)/AD16</f>
        <v>-0.0005670541536717642</v>
      </c>
      <c r="AF17" s="56"/>
      <c r="AG17" s="28">
        <v>2.85</v>
      </c>
      <c r="AH17" s="20">
        <f>(AG17-AG16)/AG16</f>
        <v>-0.020618556701030945</v>
      </c>
      <c r="AI17" s="29">
        <f t="shared" si="5"/>
        <v>8.085106382978724</v>
      </c>
      <c r="AJ17" s="176" t="s">
        <v>343</v>
      </c>
    </row>
    <row r="18" spans="1:36" ht="15" customHeight="1">
      <c r="A18" s="57">
        <v>1962</v>
      </c>
      <c r="B18" s="58"/>
      <c r="C18" s="44"/>
      <c r="D18" s="72"/>
      <c r="E18" s="72"/>
      <c r="F18" s="44"/>
      <c r="G18" s="44"/>
      <c r="H18" s="59" t="s">
        <v>283</v>
      </c>
      <c r="I18" s="169"/>
      <c r="J18" s="71" t="s">
        <v>12</v>
      </c>
      <c r="K18" s="71" t="s">
        <v>12</v>
      </c>
      <c r="L18" s="163">
        <v>22828</v>
      </c>
      <c r="M18" s="164">
        <v>308</v>
      </c>
      <c r="N18" s="165" t="s">
        <v>355</v>
      </c>
      <c r="O18" s="61"/>
      <c r="P18" s="13">
        <f t="shared" si="0"/>
        <v>0.508792897387741</v>
      </c>
      <c r="Q18" s="61"/>
      <c r="R18" s="62">
        <v>585.7</v>
      </c>
      <c r="S18" s="63">
        <f t="shared" si="3"/>
        <v>0.07507342143906037</v>
      </c>
      <c r="T18" s="61"/>
      <c r="U18" s="69">
        <v>0.298</v>
      </c>
      <c r="V18" s="65">
        <f t="shared" si="1"/>
        <v>0.009000000000000008</v>
      </c>
      <c r="W18" s="66">
        <f t="shared" si="2"/>
        <v>0.030201342281879224</v>
      </c>
      <c r="X18" s="61"/>
      <c r="Y18" s="136">
        <v>1</v>
      </c>
      <c r="Z18" s="61"/>
      <c r="AA18" s="157">
        <v>25.5927</v>
      </c>
      <c r="AB18" s="149">
        <f t="shared" si="4"/>
        <v>0.034596089243195474</v>
      </c>
      <c r="AC18" s="61"/>
      <c r="AD18" s="12">
        <v>35.23</v>
      </c>
      <c r="AE18" s="13">
        <f>(AD18-AD17)/AD17</f>
        <v>-0.0005673758865249114</v>
      </c>
      <c r="AF18" s="68"/>
      <c r="AG18" s="14">
        <v>2.85</v>
      </c>
      <c r="AH18" s="13">
        <f>(AG18-AG17)/AG17</f>
        <v>0</v>
      </c>
      <c r="AI18" s="30">
        <f t="shared" si="5"/>
        <v>8.0896962815782</v>
      </c>
      <c r="AJ18" s="177"/>
    </row>
    <row r="19" spans="1:36" ht="27.75" customHeight="1">
      <c r="A19" s="57">
        <v>1963</v>
      </c>
      <c r="B19" s="58"/>
      <c r="C19" s="44"/>
      <c r="D19" s="72"/>
      <c r="E19" s="72"/>
      <c r="F19" s="44"/>
      <c r="G19" s="44"/>
      <c r="H19" s="59" t="s">
        <v>284</v>
      </c>
      <c r="I19" s="169"/>
      <c r="J19" s="71" t="s">
        <v>12</v>
      </c>
      <c r="K19" s="71" t="s">
        <v>12</v>
      </c>
      <c r="L19" s="163">
        <v>23316</v>
      </c>
      <c r="M19" s="164">
        <v>315</v>
      </c>
      <c r="N19" s="165" t="s">
        <v>355</v>
      </c>
      <c r="O19" s="61"/>
      <c r="P19" s="13">
        <f t="shared" si="0"/>
        <v>0.4953059242473292</v>
      </c>
      <c r="Q19" s="61"/>
      <c r="R19" s="62">
        <v>617.8</v>
      </c>
      <c r="S19" s="16">
        <f t="shared" si="3"/>
        <v>0.05480621478572632</v>
      </c>
      <c r="T19" s="61"/>
      <c r="U19" s="69">
        <v>0.306</v>
      </c>
      <c r="V19" s="65">
        <f t="shared" si="1"/>
        <v>0.008000000000000007</v>
      </c>
      <c r="W19" s="66">
        <f t="shared" si="2"/>
        <v>0.026143790849673228</v>
      </c>
      <c r="X19" s="61"/>
      <c r="Y19" s="136">
        <v>1.3</v>
      </c>
      <c r="Z19" s="61"/>
      <c r="AA19" s="157">
        <v>27.3577</v>
      </c>
      <c r="AB19" s="149">
        <f t="shared" si="4"/>
        <v>0.06896497829459183</v>
      </c>
      <c r="AC19" s="61"/>
      <c r="AD19" s="12">
        <v>35.09</v>
      </c>
      <c r="AE19" s="13">
        <f>(AD19-AD18)/AD18</f>
        <v>-0.003973885892704896</v>
      </c>
      <c r="AF19" s="68"/>
      <c r="AG19" s="14">
        <v>2.91</v>
      </c>
      <c r="AH19" s="13">
        <f>(AG19-AG18)/AG18</f>
        <v>0.021052631578947385</v>
      </c>
      <c r="AI19" s="30">
        <f t="shared" si="5"/>
        <v>8.29296095753776</v>
      </c>
      <c r="AJ19" s="177"/>
    </row>
    <row r="20" spans="1:36" ht="15" customHeight="1" thickBot="1">
      <c r="A20" s="74">
        <v>1964</v>
      </c>
      <c r="B20" s="75"/>
      <c r="C20" s="77"/>
      <c r="D20" s="76"/>
      <c r="E20" s="76"/>
      <c r="F20" s="77"/>
      <c r="G20" s="77"/>
      <c r="H20" s="78" t="s">
        <v>53</v>
      </c>
      <c r="I20" s="170"/>
      <c r="J20" s="80" t="s">
        <v>12</v>
      </c>
      <c r="K20" s="80" t="s">
        <v>12</v>
      </c>
      <c r="L20" s="163">
        <v>23529</v>
      </c>
      <c r="M20" s="164">
        <v>324</v>
      </c>
      <c r="N20" s="165" t="s">
        <v>355</v>
      </c>
      <c r="O20" s="81"/>
      <c r="P20" s="18">
        <f t="shared" si="0"/>
        <v>0.47016274864376123</v>
      </c>
      <c r="Q20" s="81"/>
      <c r="R20" s="82">
        <v>663.6</v>
      </c>
      <c r="S20" s="63">
        <f t="shared" si="3"/>
        <v>0.07413402395597292</v>
      </c>
      <c r="T20" s="81"/>
      <c r="U20" s="83">
        <v>0.312</v>
      </c>
      <c r="V20" s="96">
        <f t="shared" si="1"/>
        <v>0.006000000000000005</v>
      </c>
      <c r="W20" s="85">
        <f t="shared" si="2"/>
        <v>0.01923076923076925</v>
      </c>
      <c r="X20" s="81"/>
      <c r="Y20" s="141">
        <v>1.3</v>
      </c>
      <c r="Z20" s="81"/>
      <c r="AA20" s="157">
        <v>29.7913</v>
      </c>
      <c r="AB20" s="149">
        <f t="shared" si="4"/>
        <v>0.08895484635038758</v>
      </c>
      <c r="AC20" s="81"/>
      <c r="AD20" s="36">
        <v>35.1</v>
      </c>
      <c r="AE20" s="19">
        <f>(AD20-AD19)/AD19</f>
        <v>0.00028498147620399</v>
      </c>
      <c r="AF20" s="86"/>
      <c r="AG20" s="37">
        <v>3</v>
      </c>
      <c r="AH20" s="19">
        <f>(AG20-AG19)/AG19</f>
        <v>0.03092783505154634</v>
      </c>
      <c r="AI20" s="31">
        <f t="shared" si="5"/>
        <v>8.547008547008547</v>
      </c>
      <c r="AJ20" s="177"/>
    </row>
    <row r="21" spans="1:36" ht="38.25" customHeight="1">
      <c r="A21" s="46">
        <v>1965</v>
      </c>
      <c r="B21" s="87"/>
      <c r="C21" s="47"/>
      <c r="D21" s="88"/>
      <c r="E21" s="88"/>
      <c r="F21" s="47"/>
      <c r="G21" s="47"/>
      <c r="H21" s="48" t="s">
        <v>285</v>
      </c>
      <c r="I21" s="168" t="s">
        <v>4</v>
      </c>
      <c r="J21" s="49" t="s">
        <v>12</v>
      </c>
      <c r="K21" s="49" t="s">
        <v>12</v>
      </c>
      <c r="L21" s="163">
        <v>23894</v>
      </c>
      <c r="M21" s="164">
        <v>328</v>
      </c>
      <c r="N21" s="165" t="s">
        <v>355</v>
      </c>
      <c r="O21" s="50"/>
      <c r="P21" s="20">
        <f t="shared" si="0"/>
        <v>0.44082881379502153</v>
      </c>
      <c r="Q21" s="50"/>
      <c r="R21" s="51">
        <v>719.1</v>
      </c>
      <c r="S21" s="63">
        <f t="shared" si="3"/>
        <v>0.08363471971066908</v>
      </c>
      <c r="T21" s="50"/>
      <c r="U21" s="91">
        <v>0.317</v>
      </c>
      <c r="V21" s="92">
        <f t="shared" si="1"/>
        <v>0.0050000000000000044</v>
      </c>
      <c r="W21" s="93">
        <f t="shared" si="2"/>
        <v>0.01577287066246058</v>
      </c>
      <c r="X21" s="50"/>
      <c r="Y21" s="142">
        <v>1.6</v>
      </c>
      <c r="Z21" s="50"/>
      <c r="AA21" s="157">
        <v>32.6795</v>
      </c>
      <c r="AB21" s="149">
        <f t="shared" si="4"/>
        <v>0.09694776662985495</v>
      </c>
      <c r="AC21" s="50"/>
      <c r="AD21" s="34">
        <v>35.12</v>
      </c>
      <c r="AE21" s="20">
        <f>(AD21-AD20)/AD20</f>
        <v>0.0005698005698004565</v>
      </c>
      <c r="AF21" s="56"/>
      <c r="AG21" s="28">
        <v>3.01</v>
      </c>
      <c r="AH21" s="20">
        <f>(AG21-AG20)/AG20</f>
        <v>0.0033333333333332624</v>
      </c>
      <c r="AI21" s="29">
        <f t="shared" si="5"/>
        <v>8.570615034168565</v>
      </c>
      <c r="AJ21" s="177"/>
    </row>
    <row r="22" spans="1:36" ht="28.5" customHeight="1">
      <c r="A22" s="57">
        <v>1966</v>
      </c>
      <c r="B22" s="58"/>
      <c r="C22" s="44"/>
      <c r="D22" s="72"/>
      <c r="E22" s="72"/>
      <c r="F22" s="44"/>
      <c r="G22" s="44"/>
      <c r="H22" s="59" t="s">
        <v>267</v>
      </c>
      <c r="I22" s="169"/>
      <c r="J22" s="71" t="s">
        <v>12</v>
      </c>
      <c r="K22" s="71" t="s">
        <v>12</v>
      </c>
      <c r="L22" s="163">
        <v>24259</v>
      </c>
      <c r="M22" s="164">
        <v>330</v>
      </c>
      <c r="N22" s="165" t="s">
        <v>355</v>
      </c>
      <c r="O22" s="61"/>
      <c r="P22" s="13">
        <f t="shared" si="0"/>
        <v>0.4049765139012314</v>
      </c>
      <c r="Q22" s="61"/>
      <c r="R22" s="62">
        <v>787.7</v>
      </c>
      <c r="S22" s="63">
        <f t="shared" si="3"/>
        <v>0.09539702405785012</v>
      </c>
      <c r="T22" s="61"/>
      <c r="U22" s="69">
        <v>0.319</v>
      </c>
      <c r="V22" s="65">
        <f t="shared" si="1"/>
        <v>0.0020000000000000018</v>
      </c>
      <c r="W22" s="66">
        <f t="shared" si="2"/>
        <v>0.006269592476489034</v>
      </c>
      <c r="X22" s="61"/>
      <c r="Y22" s="136">
        <v>2.9</v>
      </c>
      <c r="Z22" s="61"/>
      <c r="AA22" s="157">
        <v>34.8189</v>
      </c>
      <c r="AB22" s="149">
        <f t="shared" si="4"/>
        <v>0.06546611790266076</v>
      </c>
      <c r="AC22" s="61"/>
      <c r="AD22" s="12">
        <v>35.13</v>
      </c>
      <c r="AE22" s="13">
        <f>(AD22-AD21)/AD21</f>
        <v>0.0002847380410024236</v>
      </c>
      <c r="AF22" s="68"/>
      <c r="AG22" s="14">
        <v>3.1</v>
      </c>
      <c r="AH22" s="13">
        <f>(AG22-AG21)/AG21</f>
        <v>0.029900332225913723</v>
      </c>
      <c r="AI22" s="30">
        <f t="shared" si="5"/>
        <v>8.824366638200967</v>
      </c>
      <c r="AJ22" s="177"/>
    </row>
    <row r="23" spans="1:36" ht="16.5" customHeight="1">
      <c r="A23" s="57">
        <v>1967</v>
      </c>
      <c r="B23" s="58"/>
      <c r="C23" s="44"/>
      <c r="D23" s="72"/>
      <c r="E23" s="72"/>
      <c r="F23" s="44"/>
      <c r="G23" s="44"/>
      <c r="H23" s="59" t="s">
        <v>67</v>
      </c>
      <c r="I23" s="169"/>
      <c r="J23" s="71" t="s">
        <v>12</v>
      </c>
      <c r="K23" s="71" t="s">
        <v>12</v>
      </c>
      <c r="L23" s="163">
        <v>24624</v>
      </c>
      <c r="M23" s="164">
        <v>358</v>
      </c>
      <c r="N23" s="165" t="s">
        <v>355</v>
      </c>
      <c r="O23" s="61"/>
      <c r="P23" s="13">
        <f t="shared" si="0"/>
        <v>0.3916386352715041</v>
      </c>
      <c r="Q23" s="61"/>
      <c r="R23" s="62">
        <v>832.4</v>
      </c>
      <c r="S23" s="63">
        <f t="shared" si="3"/>
        <v>0.05674749270026651</v>
      </c>
      <c r="T23" s="61"/>
      <c r="U23" s="69">
        <v>0.326</v>
      </c>
      <c r="V23" s="65">
        <f t="shared" si="1"/>
        <v>0.007000000000000006</v>
      </c>
      <c r="W23" s="66">
        <f t="shared" si="2"/>
        <v>0.021472392638036828</v>
      </c>
      <c r="X23" s="61"/>
      <c r="Y23" s="136">
        <v>3.1</v>
      </c>
      <c r="Z23" s="61"/>
      <c r="AA23" s="157">
        <v>36.104</v>
      </c>
      <c r="AB23" s="149">
        <f t="shared" si="4"/>
        <v>0.036908115994474265</v>
      </c>
      <c r="AC23" s="61"/>
      <c r="AD23" s="12">
        <v>34.95</v>
      </c>
      <c r="AE23" s="13">
        <f>(AD23-AD22)/AD22</f>
        <v>-0.005123825789923134</v>
      </c>
      <c r="AF23" s="68"/>
      <c r="AG23" s="14">
        <v>3.12</v>
      </c>
      <c r="AH23" s="13">
        <f>(AG23-AG22)/AG22</f>
        <v>0.006451612903225812</v>
      </c>
      <c r="AI23" s="30">
        <f t="shared" si="5"/>
        <v>8.927038626609441</v>
      </c>
      <c r="AJ23" s="177"/>
    </row>
    <row r="24" spans="1:36" ht="26.25" customHeight="1" thickBot="1">
      <c r="A24" s="74">
        <v>1968</v>
      </c>
      <c r="B24" s="75"/>
      <c r="C24" s="77"/>
      <c r="D24" s="76"/>
      <c r="E24" s="76"/>
      <c r="F24" s="77"/>
      <c r="G24" s="77"/>
      <c r="H24" s="78" t="s">
        <v>286</v>
      </c>
      <c r="I24" s="170"/>
      <c r="J24" s="80" t="s">
        <v>12</v>
      </c>
      <c r="K24" s="80" t="s">
        <v>12</v>
      </c>
      <c r="L24" s="44"/>
      <c r="M24" s="44"/>
      <c r="N24" s="44"/>
      <c r="O24" s="81"/>
      <c r="P24" s="18">
        <f t="shared" si="0"/>
        <v>0.38250164871400305</v>
      </c>
      <c r="Q24" s="81"/>
      <c r="R24" s="82">
        <v>909.8</v>
      </c>
      <c r="S24" s="63">
        <f t="shared" si="3"/>
        <v>0.092984142239308</v>
      </c>
      <c r="T24" s="81"/>
      <c r="U24" s="83">
        <v>0.348</v>
      </c>
      <c r="V24" s="96">
        <f t="shared" si="1"/>
        <v>0.021999999999999964</v>
      </c>
      <c r="W24" s="85">
        <f t="shared" si="2"/>
        <v>0.0632183908045976</v>
      </c>
      <c r="X24" s="81"/>
      <c r="Y24" s="141">
        <v>4.2</v>
      </c>
      <c r="Z24" s="81"/>
      <c r="AA24" s="157">
        <v>37.7622</v>
      </c>
      <c r="AB24" s="149">
        <f t="shared" si="4"/>
        <v>0.0459284289829382</v>
      </c>
      <c r="AC24" s="81"/>
      <c r="AD24" s="36">
        <v>39.31</v>
      </c>
      <c r="AE24" s="21">
        <f>(AD24-AD23)/AD23</f>
        <v>0.12474964234620885</v>
      </c>
      <c r="AF24" s="86"/>
      <c r="AG24" s="37">
        <v>3.18</v>
      </c>
      <c r="AH24" s="19">
        <f>(AG24-AG23)/AG23</f>
        <v>0.019230769230769246</v>
      </c>
      <c r="AI24" s="31">
        <f t="shared" si="5"/>
        <v>8.089544645128466</v>
      </c>
      <c r="AJ24" s="177"/>
    </row>
    <row r="25" spans="1:36" ht="24.75" customHeight="1">
      <c r="A25" s="46">
        <v>1969</v>
      </c>
      <c r="B25" s="87"/>
      <c r="C25" s="47"/>
      <c r="D25" s="88"/>
      <c r="E25" s="88"/>
      <c r="F25" s="47"/>
      <c r="G25" s="47"/>
      <c r="H25" s="48" t="s">
        <v>287</v>
      </c>
      <c r="I25" s="171" t="s">
        <v>14</v>
      </c>
      <c r="J25" s="49" t="s">
        <v>12</v>
      </c>
      <c r="K25" s="49" t="s">
        <v>12</v>
      </c>
      <c r="L25" s="163">
        <v>25294</v>
      </c>
      <c r="M25" s="164">
        <v>377</v>
      </c>
      <c r="N25" s="165" t="s">
        <v>355</v>
      </c>
      <c r="O25" s="50"/>
      <c r="P25" s="20">
        <f t="shared" si="0"/>
        <v>0.3596099146688338</v>
      </c>
      <c r="Q25" s="50"/>
      <c r="R25" s="51">
        <v>984.4</v>
      </c>
      <c r="S25" s="63">
        <f t="shared" si="3"/>
        <v>0.08199604308639265</v>
      </c>
      <c r="T25" s="50"/>
      <c r="U25" s="52">
        <v>0.354</v>
      </c>
      <c r="V25" s="92">
        <f t="shared" si="1"/>
        <v>0.006000000000000005</v>
      </c>
      <c r="W25" s="93">
        <f t="shared" si="2"/>
        <v>0.0169491525423729</v>
      </c>
      <c r="X25" s="50"/>
      <c r="Y25" s="142">
        <v>5.5</v>
      </c>
      <c r="Z25" s="50"/>
      <c r="AA25" s="157">
        <v>38.4458</v>
      </c>
      <c r="AB25" s="151">
        <f t="shared" si="4"/>
        <v>0.01810275884349954</v>
      </c>
      <c r="AC25" s="50"/>
      <c r="AD25" s="34">
        <v>41.28</v>
      </c>
      <c r="AE25" s="22">
        <f>(AD25-AD24)/AD24</f>
        <v>0.050114474688374426</v>
      </c>
      <c r="AF25" s="56"/>
      <c r="AG25" s="28">
        <v>3.32</v>
      </c>
      <c r="AH25" s="20">
        <f>(AG25-AG24)/AG24</f>
        <v>0.0440251572327043</v>
      </c>
      <c r="AI25" s="29">
        <f t="shared" si="5"/>
        <v>8.042635658914728</v>
      </c>
      <c r="AJ25" s="176" t="s">
        <v>344</v>
      </c>
    </row>
    <row r="26" spans="1:36" ht="52.5" customHeight="1">
      <c r="A26" s="57">
        <v>1970</v>
      </c>
      <c r="B26" s="58"/>
      <c r="C26" s="44"/>
      <c r="D26" s="72"/>
      <c r="E26" s="72"/>
      <c r="F26" s="44"/>
      <c r="G26" s="44"/>
      <c r="H26" s="59" t="s">
        <v>288</v>
      </c>
      <c r="I26" s="172"/>
      <c r="J26" s="71" t="s">
        <v>12</v>
      </c>
      <c r="K26" s="71" t="s">
        <v>12</v>
      </c>
      <c r="L26" s="163">
        <v>25720</v>
      </c>
      <c r="M26" s="164">
        <v>395</v>
      </c>
      <c r="N26" s="165" t="s">
        <v>355</v>
      </c>
      <c r="O26" s="61"/>
      <c r="P26" s="13">
        <f t="shared" si="0"/>
        <v>0.3573148415679476</v>
      </c>
      <c r="Q26" s="61"/>
      <c r="R26" s="62">
        <v>1038.3</v>
      </c>
      <c r="S26" s="63">
        <f t="shared" si="3"/>
        <v>0.05475416497358795</v>
      </c>
      <c r="T26" s="61"/>
      <c r="U26" s="64">
        <v>0.371</v>
      </c>
      <c r="V26" s="65">
        <f t="shared" si="1"/>
        <v>0.017000000000000015</v>
      </c>
      <c r="W26" s="66">
        <f t="shared" si="2"/>
        <v>0.04582210242587605</v>
      </c>
      <c r="X26" s="61"/>
      <c r="Y26" s="136">
        <v>5.7</v>
      </c>
      <c r="Z26" s="61"/>
      <c r="AA26" s="157">
        <v>37.0324</v>
      </c>
      <c r="AB26" s="150">
        <f t="shared" si="4"/>
        <v>-0.03676344360112147</v>
      </c>
      <c r="AC26" s="61"/>
      <c r="AD26" s="12">
        <v>36.02</v>
      </c>
      <c r="AE26" s="16">
        <f>(AD26-AD25)/AD25</f>
        <v>-0.127422480620155</v>
      </c>
      <c r="AF26" s="68"/>
      <c r="AG26" s="14">
        <v>3.39</v>
      </c>
      <c r="AH26" s="13">
        <f>(AG26-AG25)/AG25</f>
        <v>0.021084337349397676</v>
      </c>
      <c r="AI26" s="30">
        <f t="shared" si="5"/>
        <v>9.411438089950028</v>
      </c>
      <c r="AJ26" s="177"/>
    </row>
    <row r="27" spans="1:36" ht="39" customHeight="1">
      <c r="A27" s="57">
        <v>1971</v>
      </c>
      <c r="B27" s="58"/>
      <c r="C27" s="44"/>
      <c r="D27" s="72"/>
      <c r="E27" s="72"/>
      <c r="F27" s="44"/>
      <c r="G27" s="44"/>
      <c r="H27" s="59" t="s">
        <v>289</v>
      </c>
      <c r="I27" s="172"/>
      <c r="J27" s="71" t="s">
        <v>12</v>
      </c>
      <c r="K27" s="71" t="s">
        <v>12</v>
      </c>
      <c r="L27" s="163">
        <v>25993</v>
      </c>
      <c r="M27" s="164">
        <v>430</v>
      </c>
      <c r="N27" s="165" t="s">
        <v>355</v>
      </c>
      <c r="O27" s="61"/>
      <c r="P27" s="13">
        <f t="shared" si="0"/>
        <v>0.3532126375576855</v>
      </c>
      <c r="Q27" s="61"/>
      <c r="R27" s="62">
        <v>1126.8</v>
      </c>
      <c r="S27" s="63">
        <f t="shared" si="3"/>
        <v>0.08523548107483386</v>
      </c>
      <c r="T27" s="61"/>
      <c r="U27" s="64">
        <v>0.398</v>
      </c>
      <c r="V27" s="65">
        <f t="shared" si="1"/>
        <v>0.027000000000000024</v>
      </c>
      <c r="W27" s="66">
        <f t="shared" si="2"/>
        <v>0.06783919597989956</v>
      </c>
      <c r="X27" s="61"/>
      <c r="Y27" s="136">
        <v>4.4</v>
      </c>
      <c r="Z27" s="61"/>
      <c r="AA27" s="157">
        <v>38.9343</v>
      </c>
      <c r="AB27" s="149">
        <f t="shared" si="4"/>
        <v>0.05135772998779441</v>
      </c>
      <c r="AC27" s="61"/>
      <c r="AD27" s="12">
        <v>40.62</v>
      </c>
      <c r="AE27" s="16">
        <f>(AD27-AD26)/AD26</f>
        <v>0.12770682953914475</v>
      </c>
      <c r="AF27" s="68"/>
      <c r="AG27" s="14">
        <v>3.6</v>
      </c>
      <c r="AH27" s="13">
        <f>(AG27-AG26)/AG26</f>
        <v>0.06194690265486724</v>
      </c>
      <c r="AI27" s="30">
        <f t="shared" si="5"/>
        <v>8.862629246676516</v>
      </c>
      <c r="AJ27" s="177"/>
    </row>
    <row r="28" spans="1:36" ht="30" customHeight="1" thickBot="1">
      <c r="A28" s="74">
        <v>1972</v>
      </c>
      <c r="B28" s="75"/>
      <c r="C28" s="77"/>
      <c r="D28" s="76"/>
      <c r="E28" s="76"/>
      <c r="F28" s="77"/>
      <c r="G28" s="77"/>
      <c r="H28" s="78" t="s">
        <v>268</v>
      </c>
      <c r="I28" s="173"/>
      <c r="J28" s="80" t="s">
        <v>12</v>
      </c>
      <c r="K28" s="80" t="s">
        <v>12</v>
      </c>
      <c r="L28" s="163">
        <v>26573</v>
      </c>
      <c r="M28" s="164">
        <v>465</v>
      </c>
      <c r="N28" s="165" t="s">
        <v>355</v>
      </c>
      <c r="O28" s="81"/>
      <c r="P28" s="18">
        <f t="shared" si="0"/>
        <v>0.3449390096130543</v>
      </c>
      <c r="Q28" s="81"/>
      <c r="R28" s="82">
        <v>1237.9</v>
      </c>
      <c r="S28" s="63">
        <f t="shared" si="3"/>
        <v>0.09859779907703244</v>
      </c>
      <c r="T28" s="81"/>
      <c r="U28" s="83">
        <v>0.427</v>
      </c>
      <c r="V28" s="97">
        <f t="shared" si="1"/>
        <v>0.02899999999999997</v>
      </c>
      <c r="W28" s="85">
        <f t="shared" si="2"/>
        <v>0.06791569086651048</v>
      </c>
      <c r="X28" s="81"/>
      <c r="Y28" s="141">
        <v>3.2</v>
      </c>
      <c r="Z28" s="81"/>
      <c r="AA28" s="157">
        <v>43.4562</v>
      </c>
      <c r="AB28" s="149">
        <f t="shared" si="4"/>
        <v>0.11614180812291482</v>
      </c>
      <c r="AC28" s="81"/>
      <c r="AD28" s="36">
        <v>58.42</v>
      </c>
      <c r="AE28" s="21">
        <f>(AD28-AD27)/AD27</f>
        <v>0.43820777941900557</v>
      </c>
      <c r="AF28" s="86"/>
      <c r="AG28" s="37">
        <v>3.6</v>
      </c>
      <c r="AH28" s="19">
        <f>(AG28-AG27)/AG27</f>
        <v>0</v>
      </c>
      <c r="AI28" s="31">
        <f t="shared" si="5"/>
        <v>6.162273194111605</v>
      </c>
      <c r="AJ28" s="177"/>
    </row>
    <row r="29" spans="1:36" ht="42" customHeight="1">
      <c r="A29" s="46">
        <v>1973</v>
      </c>
      <c r="B29" s="87"/>
      <c r="C29" s="47"/>
      <c r="D29" s="88"/>
      <c r="E29" s="88"/>
      <c r="F29" s="47"/>
      <c r="G29" s="47"/>
      <c r="H29" s="48" t="s">
        <v>68</v>
      </c>
      <c r="I29" s="171" t="s">
        <v>294</v>
      </c>
      <c r="J29" s="49" t="s">
        <v>12</v>
      </c>
      <c r="K29" s="49" t="s">
        <v>12</v>
      </c>
      <c r="L29" s="163">
        <v>26999</v>
      </c>
      <c r="M29" s="164">
        <v>475.7</v>
      </c>
      <c r="N29" s="165" t="s">
        <v>355</v>
      </c>
      <c r="O29" s="50"/>
      <c r="P29" s="20">
        <f t="shared" si="0"/>
        <v>0.33133183824061346</v>
      </c>
      <c r="Q29" s="50"/>
      <c r="R29" s="51">
        <v>1382.3</v>
      </c>
      <c r="S29" s="63">
        <f t="shared" si="3"/>
        <v>0.11664916390661592</v>
      </c>
      <c r="T29" s="50"/>
      <c r="U29" s="52">
        <v>0.458</v>
      </c>
      <c r="V29" s="92">
        <f t="shared" si="1"/>
        <v>0.031000000000000028</v>
      </c>
      <c r="W29" s="93">
        <f t="shared" si="2"/>
        <v>0.06768558951965072</v>
      </c>
      <c r="X29" s="50"/>
      <c r="Y29" s="55">
        <v>6.2</v>
      </c>
      <c r="Z29" s="50"/>
      <c r="AA29" s="157">
        <v>45.599</v>
      </c>
      <c r="AB29" s="149">
        <f t="shared" si="4"/>
        <v>0.04930941959950465</v>
      </c>
      <c r="AC29" s="50"/>
      <c r="AD29" s="34">
        <v>97.39</v>
      </c>
      <c r="AE29" s="27">
        <f>(AD29-AD28)/AD28</f>
        <v>0.6670660732625813</v>
      </c>
      <c r="AF29" s="56"/>
      <c r="AG29" s="28">
        <v>4.75</v>
      </c>
      <c r="AH29" s="20">
        <f>(AG29-AG28)/AG28</f>
        <v>0.3194444444444444</v>
      </c>
      <c r="AI29" s="29">
        <f t="shared" si="5"/>
        <v>4.877297463805319</v>
      </c>
      <c r="AJ29" s="177"/>
    </row>
    <row r="30" spans="1:36" ht="15" customHeight="1">
      <c r="A30" s="57">
        <v>1974</v>
      </c>
      <c r="B30" s="58"/>
      <c r="C30" s="44"/>
      <c r="D30" s="94"/>
      <c r="E30" s="94"/>
      <c r="F30" s="44"/>
      <c r="G30" s="44"/>
      <c r="H30" s="59" t="s">
        <v>54</v>
      </c>
      <c r="I30" s="172"/>
      <c r="J30" s="71" t="s">
        <v>12</v>
      </c>
      <c r="K30" s="71" t="s">
        <v>12</v>
      </c>
      <c r="L30" s="163">
        <v>27181</v>
      </c>
      <c r="M30" s="164">
        <v>495</v>
      </c>
      <c r="N30" s="165" t="s">
        <v>355</v>
      </c>
      <c r="O30" s="61"/>
      <c r="P30" s="13">
        <f t="shared" si="0"/>
        <v>0.31677225741913967</v>
      </c>
      <c r="Q30" s="61"/>
      <c r="R30" s="62">
        <v>1499.5</v>
      </c>
      <c r="S30" s="63">
        <f t="shared" si="3"/>
        <v>0.08478622585545834</v>
      </c>
      <c r="T30" s="61"/>
      <c r="U30" s="64">
        <v>0.475</v>
      </c>
      <c r="V30" s="65">
        <f t="shared" si="1"/>
        <v>0.01699999999999996</v>
      </c>
      <c r="W30" s="66">
        <f t="shared" si="2"/>
        <v>0.03578947368421044</v>
      </c>
      <c r="X30" s="61"/>
      <c r="Y30" s="67">
        <v>11</v>
      </c>
      <c r="Z30" s="61"/>
      <c r="AA30" s="157">
        <v>41.7603</v>
      </c>
      <c r="AB30" s="150">
        <f t="shared" si="4"/>
        <v>-0.084183863681221</v>
      </c>
      <c r="AC30" s="61"/>
      <c r="AD30" s="12">
        <v>154</v>
      </c>
      <c r="AE30" s="15">
        <f>(AD30-AD29)/AD29</f>
        <v>0.5812711777389876</v>
      </c>
      <c r="AF30" s="68"/>
      <c r="AG30" s="14">
        <v>9.35</v>
      </c>
      <c r="AH30" s="13">
        <f>(AG30-AG29)/AG29</f>
        <v>0.9684210526315788</v>
      </c>
      <c r="AI30" s="30">
        <f t="shared" si="5"/>
        <v>6.071428571428571</v>
      </c>
      <c r="AJ30" s="177"/>
    </row>
    <row r="31" spans="1:36" ht="42" customHeight="1">
      <c r="A31" s="57">
        <v>1975</v>
      </c>
      <c r="B31" s="58"/>
      <c r="C31" s="44"/>
      <c r="D31" s="94"/>
      <c r="E31" s="94"/>
      <c r="F31" s="44"/>
      <c r="G31" s="44"/>
      <c r="H31" s="59" t="s">
        <v>69</v>
      </c>
      <c r="I31" s="172"/>
      <c r="J31" s="71" t="s">
        <v>12</v>
      </c>
      <c r="K31" s="71" t="s">
        <v>12</v>
      </c>
      <c r="L31" s="163">
        <v>27699</v>
      </c>
      <c r="M31" s="164">
        <v>595</v>
      </c>
      <c r="N31" s="165" t="s">
        <v>355</v>
      </c>
      <c r="O31" s="61"/>
      <c r="P31" s="13">
        <f t="shared" si="0"/>
        <v>0.3254564328021005</v>
      </c>
      <c r="Q31" s="61"/>
      <c r="R31" s="62">
        <v>1637.7</v>
      </c>
      <c r="S31" s="63">
        <f t="shared" si="3"/>
        <v>0.092164054684895</v>
      </c>
      <c r="T31" s="61"/>
      <c r="U31" s="64">
        <v>0.533</v>
      </c>
      <c r="V31" s="65">
        <f t="shared" si="1"/>
        <v>0.05800000000000005</v>
      </c>
      <c r="W31" s="66">
        <f t="shared" si="2"/>
        <v>0.10881801125703573</v>
      </c>
      <c r="X31" s="61"/>
      <c r="Y31" s="67">
        <v>9.1</v>
      </c>
      <c r="Z31" s="61"/>
      <c r="AA31" s="157">
        <v>42.1484</v>
      </c>
      <c r="AB31" s="151">
        <f t="shared" si="4"/>
        <v>0.009293515611717384</v>
      </c>
      <c r="AC31" s="61"/>
      <c r="AD31" s="12">
        <v>160.86</v>
      </c>
      <c r="AE31" s="15">
        <f>(AD31-AD30)/AD30</f>
        <v>0.04454545454545463</v>
      </c>
      <c r="AF31" s="68"/>
      <c r="AG31" s="14">
        <v>12.21</v>
      </c>
      <c r="AH31" s="13">
        <f>(AG31-AG30)/AG30</f>
        <v>0.3058823529411766</v>
      </c>
      <c r="AI31" s="30">
        <f t="shared" si="5"/>
        <v>7.590451324132787</v>
      </c>
      <c r="AJ31" s="177"/>
    </row>
    <row r="32" spans="1:36" ht="32.25" customHeight="1" thickBot="1">
      <c r="A32" s="74">
        <v>1976</v>
      </c>
      <c r="B32" s="75"/>
      <c r="C32" s="77"/>
      <c r="D32" s="77"/>
      <c r="E32" s="77"/>
      <c r="F32" s="77"/>
      <c r="G32" s="77"/>
      <c r="H32" s="78" t="s">
        <v>70</v>
      </c>
      <c r="I32" s="173"/>
      <c r="J32" s="80" t="s">
        <v>12</v>
      </c>
      <c r="K32" s="80" t="s">
        <v>12</v>
      </c>
      <c r="L32" s="163">
        <v>27912</v>
      </c>
      <c r="M32" s="164">
        <v>700</v>
      </c>
      <c r="N32" s="165" t="s">
        <v>355</v>
      </c>
      <c r="O32" s="81"/>
      <c r="P32" s="21">
        <f t="shared" si="0"/>
        <v>0.33980050422010305</v>
      </c>
      <c r="Q32" s="81"/>
      <c r="R32" s="82">
        <v>1824.6</v>
      </c>
      <c r="S32" s="63">
        <f t="shared" si="3"/>
        <v>0.11412346583623366</v>
      </c>
      <c r="T32" s="81"/>
      <c r="U32" s="83">
        <v>0.62</v>
      </c>
      <c r="V32" s="97">
        <f t="shared" si="1"/>
        <v>0.08699999999999997</v>
      </c>
      <c r="W32" s="85">
        <f t="shared" si="2"/>
        <v>0.14032258064516123</v>
      </c>
      <c r="X32" s="81"/>
      <c r="Y32" s="141">
        <v>5.8</v>
      </c>
      <c r="Z32" s="81"/>
      <c r="AA32" s="157">
        <v>45.4831</v>
      </c>
      <c r="AB32" s="149">
        <f t="shared" si="4"/>
        <v>0.07911806853878196</v>
      </c>
      <c r="AC32" s="81"/>
      <c r="AD32" s="36">
        <v>124.74</v>
      </c>
      <c r="AE32" s="23">
        <f>(AD32-AD31)/AD31</f>
        <v>-0.22454308093994788</v>
      </c>
      <c r="AF32" s="86"/>
      <c r="AG32" s="37">
        <v>13.1</v>
      </c>
      <c r="AH32" s="19">
        <f>(AG32-AG31)/AG31</f>
        <v>0.07289107289107279</v>
      </c>
      <c r="AI32" s="31">
        <f t="shared" si="5"/>
        <v>10.50184383517717</v>
      </c>
      <c r="AJ32" s="177"/>
    </row>
    <row r="33" spans="1:36" ht="25.5" customHeight="1">
      <c r="A33" s="46">
        <v>1977</v>
      </c>
      <c r="B33" s="87"/>
      <c r="C33" s="47"/>
      <c r="D33" s="47"/>
      <c r="E33" s="47"/>
      <c r="F33" s="47"/>
      <c r="G33" s="47"/>
      <c r="H33" s="48" t="s">
        <v>71</v>
      </c>
      <c r="I33" s="168" t="s">
        <v>7</v>
      </c>
      <c r="J33" s="49" t="s">
        <v>12</v>
      </c>
      <c r="K33" s="49" t="s">
        <v>12</v>
      </c>
      <c r="L33" s="163">
        <v>28399</v>
      </c>
      <c r="M33" s="164">
        <v>752</v>
      </c>
      <c r="N33" s="165" t="s">
        <v>355</v>
      </c>
      <c r="O33" s="50"/>
      <c r="P33" s="20">
        <f t="shared" si="0"/>
        <v>0.3443180138909413</v>
      </c>
      <c r="Q33" s="50"/>
      <c r="R33" s="51">
        <v>2030.1</v>
      </c>
      <c r="S33" s="63">
        <f t="shared" si="3"/>
        <v>0.11262742518908254</v>
      </c>
      <c r="T33" s="50"/>
      <c r="U33" s="52">
        <v>0.699</v>
      </c>
      <c r="V33" s="92">
        <f t="shared" si="1"/>
        <v>0.07899999999999996</v>
      </c>
      <c r="W33" s="93">
        <f t="shared" si="2"/>
        <v>0.11301859799713872</v>
      </c>
      <c r="X33" s="50"/>
      <c r="Y33" s="55">
        <v>6.5</v>
      </c>
      <c r="Z33" s="50"/>
      <c r="AA33" s="157">
        <v>48.199</v>
      </c>
      <c r="AB33" s="149">
        <f t="shared" si="4"/>
        <v>0.05971228874021335</v>
      </c>
      <c r="AC33" s="50"/>
      <c r="AD33" s="34">
        <v>147.84</v>
      </c>
      <c r="AE33" s="27">
        <f>(AD33-AD32)/AD32</f>
        <v>0.18518518518518526</v>
      </c>
      <c r="AF33" s="56"/>
      <c r="AG33" s="28">
        <v>14.4</v>
      </c>
      <c r="AH33" s="20">
        <f>(AG33-AG32)/AG32</f>
        <v>0.0992366412213741</v>
      </c>
      <c r="AI33" s="29">
        <f t="shared" si="5"/>
        <v>9.740259740259742</v>
      </c>
      <c r="AJ33" s="176" t="s">
        <v>345</v>
      </c>
    </row>
    <row r="34" spans="1:36" ht="30" customHeight="1">
      <c r="A34" s="57">
        <v>1978</v>
      </c>
      <c r="B34" s="58"/>
      <c r="C34" s="44"/>
      <c r="D34" s="44"/>
      <c r="E34" s="44"/>
      <c r="F34" s="44"/>
      <c r="G34" s="44"/>
      <c r="H34" s="98" t="s">
        <v>296</v>
      </c>
      <c r="I34" s="169"/>
      <c r="J34" s="71" t="s">
        <v>12</v>
      </c>
      <c r="K34" s="71" t="s">
        <v>12</v>
      </c>
      <c r="L34" s="163">
        <v>28703</v>
      </c>
      <c r="M34" s="164">
        <v>798</v>
      </c>
      <c r="N34" s="165" t="s">
        <v>355</v>
      </c>
      <c r="O34" s="61"/>
      <c r="P34" s="13">
        <f t="shared" si="0"/>
        <v>0.33655942104804254</v>
      </c>
      <c r="Q34" s="61"/>
      <c r="R34" s="62">
        <v>2293.8</v>
      </c>
      <c r="S34" s="63">
        <f t="shared" si="3"/>
        <v>0.12989507906014497</v>
      </c>
      <c r="T34" s="61"/>
      <c r="U34" s="64">
        <v>0.772</v>
      </c>
      <c r="V34" s="65">
        <f t="shared" si="1"/>
        <v>0.07300000000000006</v>
      </c>
      <c r="W34" s="66">
        <f t="shared" si="2"/>
        <v>0.09455958549222807</v>
      </c>
      <c r="X34" s="61"/>
      <c r="Y34" s="67">
        <v>7.6</v>
      </c>
      <c r="Z34" s="61"/>
      <c r="AA34" s="157">
        <v>51.5763</v>
      </c>
      <c r="AB34" s="149">
        <f t="shared" si="4"/>
        <v>0.07006991846303877</v>
      </c>
      <c r="AC34" s="61"/>
      <c r="AD34" s="12">
        <v>193.4</v>
      </c>
      <c r="AE34" s="15">
        <f>(AD34-AD33)/AD33</f>
        <v>0.3081709956709957</v>
      </c>
      <c r="AF34" s="68"/>
      <c r="AG34" s="14">
        <v>14.95</v>
      </c>
      <c r="AH34" s="13">
        <f>(AG34-AG33)/AG33</f>
        <v>0.03819444444444437</v>
      </c>
      <c r="AI34" s="30">
        <f t="shared" si="5"/>
        <v>7.7300930713547045</v>
      </c>
      <c r="AJ34" s="177"/>
    </row>
    <row r="35" spans="1:36" ht="52.5" customHeight="1">
      <c r="A35" s="57">
        <v>1979</v>
      </c>
      <c r="B35" s="58"/>
      <c r="C35" s="44"/>
      <c r="D35" s="44"/>
      <c r="E35" s="44"/>
      <c r="F35" s="44"/>
      <c r="G35" s="44"/>
      <c r="H35" s="59" t="s">
        <v>269</v>
      </c>
      <c r="I35" s="169"/>
      <c r="J35" s="71" t="s">
        <v>12</v>
      </c>
      <c r="K35" s="71" t="s">
        <v>12</v>
      </c>
      <c r="L35" s="163">
        <v>29099</v>
      </c>
      <c r="M35" s="164">
        <v>879</v>
      </c>
      <c r="N35" s="165" t="s">
        <v>355</v>
      </c>
      <c r="O35" s="61"/>
      <c r="P35" s="13">
        <f t="shared" si="0"/>
        <v>0.32276949496526425</v>
      </c>
      <c r="Q35" s="61"/>
      <c r="R35" s="62">
        <v>2562.2</v>
      </c>
      <c r="S35" s="63">
        <f t="shared" si="3"/>
        <v>0.11701107332810168</v>
      </c>
      <c r="T35" s="61"/>
      <c r="U35" s="64">
        <v>0.827</v>
      </c>
      <c r="V35" s="65">
        <f t="shared" si="1"/>
        <v>0.05499999999999994</v>
      </c>
      <c r="W35" s="66">
        <f t="shared" si="2"/>
        <v>0.06650544135429255</v>
      </c>
      <c r="X35" s="61"/>
      <c r="Y35" s="67">
        <v>11.3</v>
      </c>
      <c r="Z35" s="61"/>
      <c r="AA35" s="157">
        <v>51.4189</v>
      </c>
      <c r="AB35" s="150">
        <f t="shared" si="4"/>
        <v>-0.003051789290817733</v>
      </c>
      <c r="AC35" s="61"/>
      <c r="AD35" s="12">
        <v>306</v>
      </c>
      <c r="AE35" s="15">
        <f>(AD35-AD34)/AD34</f>
        <v>0.5822130299896587</v>
      </c>
      <c r="AF35" s="68"/>
      <c r="AG35" s="14">
        <v>25.1</v>
      </c>
      <c r="AH35" s="13">
        <f>(AG35-AG34)/AG34</f>
        <v>0.6789297658862878</v>
      </c>
      <c r="AI35" s="30">
        <f t="shared" si="5"/>
        <v>8.202614379084967</v>
      </c>
      <c r="AJ35" s="177"/>
    </row>
    <row r="36" spans="1:36" ht="42.75" customHeight="1" thickBot="1">
      <c r="A36" s="74">
        <v>1980</v>
      </c>
      <c r="B36" s="75"/>
      <c r="C36" s="77"/>
      <c r="D36" s="77"/>
      <c r="E36" s="77"/>
      <c r="F36" s="77"/>
      <c r="G36" s="77"/>
      <c r="H36" s="78" t="s">
        <v>270</v>
      </c>
      <c r="I36" s="170"/>
      <c r="J36" s="80" t="s">
        <v>12</v>
      </c>
      <c r="K36" s="80" t="s">
        <v>12</v>
      </c>
      <c r="L36" s="163">
        <v>29556</v>
      </c>
      <c r="M36" s="164">
        <v>935.1</v>
      </c>
      <c r="N36" s="165" t="s">
        <v>355</v>
      </c>
      <c r="O36" s="81"/>
      <c r="P36" s="21">
        <f t="shared" si="0"/>
        <v>0.32566981098238945</v>
      </c>
      <c r="Q36" s="81"/>
      <c r="R36" s="82">
        <v>2788.1</v>
      </c>
      <c r="S36" s="63">
        <f t="shared" si="3"/>
        <v>0.08816641948325663</v>
      </c>
      <c r="T36" s="81"/>
      <c r="U36" s="83">
        <v>0.908</v>
      </c>
      <c r="V36" s="97">
        <f t="shared" si="1"/>
        <v>0.08100000000000007</v>
      </c>
      <c r="W36" s="85">
        <f t="shared" si="2"/>
        <v>0.08920704845814986</v>
      </c>
      <c r="X36" s="81"/>
      <c r="Y36" s="99">
        <v>13.5</v>
      </c>
      <c r="Z36" s="81"/>
      <c r="AA36" s="157">
        <v>51.0241</v>
      </c>
      <c r="AB36" s="150">
        <f t="shared" si="4"/>
        <v>-0.007678110578017102</v>
      </c>
      <c r="AC36" s="81"/>
      <c r="AD36" s="36">
        <v>615</v>
      </c>
      <c r="AE36" s="23">
        <f>(AD36-AD35)/AD35</f>
        <v>1.0098039215686274</v>
      </c>
      <c r="AF36" s="86"/>
      <c r="AG36" s="37">
        <v>37.42</v>
      </c>
      <c r="AH36" s="19">
        <f>(AG36-AG35)/AG35</f>
        <v>0.49083665338645416</v>
      </c>
      <c r="AI36" s="31">
        <f t="shared" si="5"/>
        <v>6.084552845528456</v>
      </c>
      <c r="AJ36" s="177"/>
    </row>
    <row r="37" spans="1:36" ht="34.5" customHeight="1">
      <c r="A37" s="46">
        <v>1981</v>
      </c>
      <c r="B37" s="87"/>
      <c r="C37" s="47"/>
      <c r="D37" s="47"/>
      <c r="E37" s="47"/>
      <c r="F37" s="47"/>
      <c r="G37" s="47"/>
      <c r="H37" s="48" t="s">
        <v>55</v>
      </c>
      <c r="I37" s="171" t="s">
        <v>8</v>
      </c>
      <c r="J37" s="90" t="s">
        <v>13</v>
      </c>
      <c r="K37" s="49" t="s">
        <v>12</v>
      </c>
      <c r="L37" s="163">
        <v>29830</v>
      </c>
      <c r="M37" s="165">
        <v>1.0798</v>
      </c>
      <c r="N37" s="165" t="s">
        <v>356</v>
      </c>
      <c r="O37" s="50"/>
      <c r="P37" s="20">
        <f t="shared" si="0"/>
        <v>0.3191761545349878</v>
      </c>
      <c r="Q37" s="50"/>
      <c r="R37" s="51">
        <v>3126.8</v>
      </c>
      <c r="S37" s="63">
        <f t="shared" si="3"/>
        <v>0.12148057817151475</v>
      </c>
      <c r="T37" s="50"/>
      <c r="U37" s="52">
        <v>0.998</v>
      </c>
      <c r="V37" s="92">
        <f t="shared" si="1"/>
        <v>0.08999999999999997</v>
      </c>
      <c r="W37" s="93">
        <f t="shared" si="2"/>
        <v>0.09018036072144285</v>
      </c>
      <c r="X37" s="50"/>
      <c r="Y37" s="55">
        <v>10.3</v>
      </c>
      <c r="Z37" s="50"/>
      <c r="AA37" s="157">
        <v>49.6185</v>
      </c>
      <c r="AB37" s="150">
        <f t="shared" si="4"/>
        <v>-0.027547766643605667</v>
      </c>
      <c r="AC37" s="50"/>
      <c r="AD37" s="34">
        <v>460</v>
      </c>
      <c r="AE37" s="20">
        <f>(AD37-AD36)/AD36</f>
        <v>-0.25203252032520324</v>
      </c>
      <c r="AF37" s="56"/>
      <c r="AG37" s="28">
        <v>35.75</v>
      </c>
      <c r="AH37" s="20">
        <f>(AG37-AG36)/AG36</f>
        <v>-0.04462854088722613</v>
      </c>
      <c r="AI37" s="29">
        <f t="shared" si="5"/>
        <v>7.771739130434782</v>
      </c>
      <c r="AJ37" s="176" t="s">
        <v>346</v>
      </c>
    </row>
    <row r="38" spans="1:36" ht="44.25" customHeight="1">
      <c r="A38" s="57">
        <v>1982</v>
      </c>
      <c r="B38" s="58"/>
      <c r="C38" s="44"/>
      <c r="D38" s="44"/>
      <c r="E38" s="44"/>
      <c r="F38" s="44"/>
      <c r="G38" s="44"/>
      <c r="H38" s="59" t="s">
        <v>271</v>
      </c>
      <c r="I38" s="172"/>
      <c r="J38" s="60" t="s">
        <v>13</v>
      </c>
      <c r="K38" s="71" t="s">
        <v>12</v>
      </c>
      <c r="L38" s="163">
        <v>30195</v>
      </c>
      <c r="M38" s="166">
        <v>1.2902</v>
      </c>
      <c r="N38" s="165" t="s">
        <v>356</v>
      </c>
      <c r="O38" s="61"/>
      <c r="P38" s="13">
        <f t="shared" si="0"/>
        <v>0.35103897700725434</v>
      </c>
      <c r="Q38" s="61"/>
      <c r="R38" s="62">
        <v>3253.2</v>
      </c>
      <c r="S38" s="16">
        <f t="shared" si="3"/>
        <v>0.040424715363950245</v>
      </c>
      <c r="T38" s="61"/>
      <c r="U38" s="64">
        <v>1.142</v>
      </c>
      <c r="V38" s="65">
        <f t="shared" si="1"/>
        <v>0.1439999999999999</v>
      </c>
      <c r="W38" s="66">
        <f t="shared" si="2"/>
        <v>0.12609457092819606</v>
      </c>
      <c r="X38" s="61"/>
      <c r="Y38" s="67">
        <v>6.2</v>
      </c>
      <c r="Z38" s="61"/>
      <c r="AA38" s="157">
        <v>46.6492</v>
      </c>
      <c r="AB38" s="150">
        <f t="shared" si="4"/>
        <v>-0.05984259903060345</v>
      </c>
      <c r="AC38" s="61"/>
      <c r="AD38" s="12">
        <v>376</v>
      </c>
      <c r="AE38" s="13">
        <f>(AD38-AD37)/AD37</f>
        <v>-0.1826086956521739</v>
      </c>
      <c r="AF38" s="68"/>
      <c r="AG38" s="14">
        <v>31.83</v>
      </c>
      <c r="AH38" s="13">
        <f>(AG38-AG37)/AG37</f>
        <v>-0.1096503496503497</v>
      </c>
      <c r="AI38" s="30">
        <f t="shared" si="5"/>
        <v>8.465425531914892</v>
      </c>
      <c r="AJ38" s="177"/>
    </row>
    <row r="39" spans="1:36" ht="34.5" customHeight="1">
      <c r="A39" s="57">
        <v>1983</v>
      </c>
      <c r="B39" s="58"/>
      <c r="C39" s="44"/>
      <c r="D39" s="44"/>
      <c r="E39" s="44"/>
      <c r="F39" s="44"/>
      <c r="G39" s="44"/>
      <c r="H39" s="59" t="s">
        <v>72</v>
      </c>
      <c r="I39" s="172"/>
      <c r="J39" s="60" t="s">
        <v>13</v>
      </c>
      <c r="K39" s="71" t="s">
        <v>12</v>
      </c>
      <c r="L39" s="163">
        <v>30621</v>
      </c>
      <c r="M39" s="166">
        <v>1.49</v>
      </c>
      <c r="N39" s="165" t="s">
        <v>356</v>
      </c>
      <c r="O39" s="61"/>
      <c r="P39" s="13">
        <f t="shared" si="0"/>
        <v>0.3895773213376337</v>
      </c>
      <c r="Q39" s="61"/>
      <c r="R39" s="62">
        <v>3534.6</v>
      </c>
      <c r="S39" s="63">
        <f t="shared" si="3"/>
        <v>0.08649944669863523</v>
      </c>
      <c r="T39" s="61"/>
      <c r="U39" s="64">
        <v>1.377</v>
      </c>
      <c r="V39" s="65">
        <f t="shared" si="1"/>
        <v>0.2350000000000001</v>
      </c>
      <c r="W39" s="66">
        <f t="shared" si="2"/>
        <v>0.1706608569353668</v>
      </c>
      <c r="X39" s="61"/>
      <c r="Y39" s="136">
        <v>3.2</v>
      </c>
      <c r="Z39" s="61"/>
      <c r="AA39" s="157">
        <v>51.7468</v>
      </c>
      <c r="AB39" s="149">
        <f t="shared" si="4"/>
        <v>0.10927518585527726</v>
      </c>
      <c r="AC39" s="61"/>
      <c r="AD39" s="12">
        <v>424</v>
      </c>
      <c r="AE39" s="13">
        <f>(AD39-AD38)/AD38</f>
        <v>0.1276595744680851</v>
      </c>
      <c r="AF39" s="68"/>
      <c r="AG39" s="14">
        <v>29.08</v>
      </c>
      <c r="AH39" s="13">
        <f>(AG39-AG38)/AG38</f>
        <v>-0.08639648130694313</v>
      </c>
      <c r="AI39" s="30">
        <f t="shared" si="5"/>
        <v>6.8584905660377355</v>
      </c>
      <c r="AJ39" s="177"/>
    </row>
    <row r="40" spans="1:36" ht="14.25" customHeight="1">
      <c r="A40" s="57">
        <v>1984</v>
      </c>
      <c r="B40" s="58"/>
      <c r="C40" s="44"/>
      <c r="D40" s="44"/>
      <c r="E40" s="44"/>
      <c r="F40" s="44"/>
      <c r="G40" s="44"/>
      <c r="H40" s="59" t="s">
        <v>56</v>
      </c>
      <c r="I40" s="172"/>
      <c r="J40" s="60" t="s">
        <v>13</v>
      </c>
      <c r="K40" s="71" t="s">
        <v>12</v>
      </c>
      <c r="L40" s="163">
        <v>30956</v>
      </c>
      <c r="M40" s="166">
        <v>1.8238</v>
      </c>
      <c r="N40" s="165" t="s">
        <v>356</v>
      </c>
      <c r="O40" s="61"/>
      <c r="P40" s="13">
        <f t="shared" si="0"/>
        <v>0.3999084179195604</v>
      </c>
      <c r="Q40" s="61"/>
      <c r="R40" s="62">
        <v>3930.9</v>
      </c>
      <c r="S40" s="63">
        <f t="shared" si="3"/>
        <v>0.11212018333050422</v>
      </c>
      <c r="T40" s="61"/>
      <c r="U40" s="69">
        <v>1.572</v>
      </c>
      <c r="V40" s="100">
        <f t="shared" si="1"/>
        <v>0.19500000000000006</v>
      </c>
      <c r="W40" s="66">
        <f t="shared" si="2"/>
        <v>0.1240458015267176</v>
      </c>
      <c r="X40" s="61"/>
      <c r="Y40" s="136">
        <v>4.3</v>
      </c>
      <c r="Z40" s="61"/>
      <c r="AA40" s="157">
        <v>54.3745</v>
      </c>
      <c r="AB40" s="149">
        <f t="shared" si="4"/>
        <v>0.05077995161053432</v>
      </c>
      <c r="AC40" s="61"/>
      <c r="AD40" s="12">
        <v>361</v>
      </c>
      <c r="AE40" s="13">
        <f>(AD40-AD39)/AD39</f>
        <v>-0.14858490566037735</v>
      </c>
      <c r="AF40" s="68"/>
      <c r="AG40" s="14">
        <v>28.75</v>
      </c>
      <c r="AH40" s="13">
        <f>(AG40-AG39)/AG39</f>
        <v>-0.011348005502063215</v>
      </c>
      <c r="AI40" s="30">
        <f t="shared" si="5"/>
        <v>7.963988919667591</v>
      </c>
      <c r="AJ40" s="177"/>
    </row>
    <row r="41" spans="1:36" ht="24" customHeight="1">
      <c r="A41" s="57">
        <v>1985</v>
      </c>
      <c r="B41" s="58"/>
      <c r="C41" s="44"/>
      <c r="D41" s="44"/>
      <c r="E41" s="44"/>
      <c r="F41" s="44"/>
      <c r="G41" s="44"/>
      <c r="H41" s="59" t="s">
        <v>73</v>
      </c>
      <c r="I41" s="172"/>
      <c r="J41" s="60" t="s">
        <v>13</v>
      </c>
      <c r="K41" s="71" t="s">
        <v>12</v>
      </c>
      <c r="L41" s="163">
        <v>31382</v>
      </c>
      <c r="M41" s="166">
        <v>2.0787</v>
      </c>
      <c r="N41" s="165" t="s">
        <v>356</v>
      </c>
      <c r="O41" s="61"/>
      <c r="P41" s="13">
        <f t="shared" si="0"/>
        <v>0.43224659158269113</v>
      </c>
      <c r="Q41" s="61"/>
      <c r="R41" s="62">
        <v>4217.5</v>
      </c>
      <c r="S41" s="63">
        <f t="shared" si="3"/>
        <v>0.0729095118166323</v>
      </c>
      <c r="T41" s="61"/>
      <c r="U41" s="64">
        <v>1.823</v>
      </c>
      <c r="V41" s="65">
        <f t="shared" si="1"/>
        <v>0.2509999999999999</v>
      </c>
      <c r="W41" s="66">
        <f t="shared" si="2"/>
        <v>0.1376851343938562</v>
      </c>
      <c r="X41" s="61"/>
      <c r="Y41" s="136">
        <v>3.6</v>
      </c>
      <c r="Z41" s="61"/>
      <c r="AA41" s="157">
        <v>55.1625</v>
      </c>
      <c r="AB41" s="151">
        <f t="shared" si="4"/>
        <v>0.014492087283561298</v>
      </c>
      <c r="AC41" s="61"/>
      <c r="AD41" s="12">
        <v>317</v>
      </c>
      <c r="AE41" s="13">
        <f>(AD41-AD40)/AD40</f>
        <v>-0.12188365650969529</v>
      </c>
      <c r="AF41" s="68"/>
      <c r="AG41" s="14">
        <v>26.92</v>
      </c>
      <c r="AH41" s="13">
        <f>(AG41-AG40)/AG40</f>
        <v>-0.06365217391304342</v>
      </c>
      <c r="AI41" s="30">
        <f t="shared" si="5"/>
        <v>8.49211356466877</v>
      </c>
      <c r="AJ41" s="177"/>
    </row>
    <row r="42" spans="1:36" ht="24.75" customHeight="1">
      <c r="A42" s="57">
        <v>1986</v>
      </c>
      <c r="B42" s="58"/>
      <c r="C42" s="44"/>
      <c r="D42" s="44"/>
      <c r="E42" s="44"/>
      <c r="F42" s="44"/>
      <c r="G42" s="44"/>
      <c r="H42" s="59" t="s">
        <v>290</v>
      </c>
      <c r="I42" s="172"/>
      <c r="J42" s="60" t="s">
        <v>13</v>
      </c>
      <c r="K42" s="71" t="s">
        <v>12</v>
      </c>
      <c r="L42" s="163">
        <v>31686</v>
      </c>
      <c r="M42" s="166">
        <v>2.3</v>
      </c>
      <c r="N42" s="165" t="s">
        <v>356</v>
      </c>
      <c r="O42" s="61"/>
      <c r="P42" s="13">
        <f t="shared" si="0"/>
        <v>0.47644671644133535</v>
      </c>
      <c r="Q42" s="61"/>
      <c r="R42" s="62">
        <v>4460.1</v>
      </c>
      <c r="S42" s="63">
        <f t="shared" si="3"/>
        <v>0.05752222880853595</v>
      </c>
      <c r="T42" s="61"/>
      <c r="U42" s="64">
        <v>2.125</v>
      </c>
      <c r="V42" s="65">
        <f t="shared" si="1"/>
        <v>0.30200000000000005</v>
      </c>
      <c r="W42" s="66">
        <f t="shared" si="2"/>
        <v>0.14211764705882354</v>
      </c>
      <c r="X42" s="61"/>
      <c r="Y42" s="136">
        <v>1.9</v>
      </c>
      <c r="Z42" s="61"/>
      <c r="AA42" s="157">
        <v>55.9597</v>
      </c>
      <c r="AB42" s="151">
        <f t="shared" si="4"/>
        <v>0.014451846816224728</v>
      </c>
      <c r="AC42" s="61"/>
      <c r="AD42" s="12">
        <v>368</v>
      </c>
      <c r="AE42" s="15">
        <f>(AD42-AD41)/AD41</f>
        <v>0.1608832807570978</v>
      </c>
      <c r="AF42" s="68"/>
      <c r="AG42" s="14">
        <v>14.44</v>
      </c>
      <c r="AH42" s="13">
        <f>(AG42-AG41)/AG41</f>
        <v>-0.46359583952451716</v>
      </c>
      <c r="AI42" s="30">
        <f t="shared" si="5"/>
        <v>3.9239130434782608</v>
      </c>
      <c r="AJ42" s="177"/>
    </row>
    <row r="43" spans="1:36" ht="22.5" customHeight="1">
      <c r="A43" s="57">
        <v>1987</v>
      </c>
      <c r="B43" s="58"/>
      <c r="C43" s="44"/>
      <c r="D43" s="44"/>
      <c r="E43" s="44"/>
      <c r="F43" s="44"/>
      <c r="G43" s="44"/>
      <c r="H43" s="59" t="s">
        <v>74</v>
      </c>
      <c r="I43" s="172"/>
      <c r="J43" s="71" t="s">
        <v>12</v>
      </c>
      <c r="K43" s="71" t="s">
        <v>12</v>
      </c>
      <c r="L43" s="163">
        <v>32021</v>
      </c>
      <c r="M43" s="166">
        <v>2.8</v>
      </c>
      <c r="N43" s="165" t="s">
        <v>356</v>
      </c>
      <c r="O43" s="61"/>
      <c r="P43" s="13">
        <f t="shared" si="0"/>
        <v>0.49615741913689726</v>
      </c>
      <c r="Q43" s="61"/>
      <c r="R43" s="62">
        <v>4736.4</v>
      </c>
      <c r="S43" s="63">
        <f t="shared" si="3"/>
        <v>0.06194928364834852</v>
      </c>
      <c r="T43" s="61"/>
      <c r="U43" s="64">
        <v>2.35</v>
      </c>
      <c r="V43" s="65">
        <f t="shared" si="1"/>
        <v>0.2250000000000001</v>
      </c>
      <c r="W43" s="66">
        <f t="shared" si="2"/>
        <v>0.09574468085106387</v>
      </c>
      <c r="X43" s="61"/>
      <c r="Y43" s="136">
        <v>3.6</v>
      </c>
      <c r="Z43" s="61"/>
      <c r="AA43" s="157">
        <v>60.0066</v>
      </c>
      <c r="AB43" s="149">
        <f t="shared" si="4"/>
        <v>0.07231811464321647</v>
      </c>
      <c r="AC43" s="61"/>
      <c r="AD43" s="12">
        <v>447</v>
      </c>
      <c r="AE43" s="15">
        <f>(AD43-AD42)/AD42</f>
        <v>0.21467391304347827</v>
      </c>
      <c r="AF43" s="68"/>
      <c r="AG43" s="14">
        <v>17.75</v>
      </c>
      <c r="AH43" s="13">
        <f>(AG43-AG42)/AG42</f>
        <v>0.22922437673130197</v>
      </c>
      <c r="AI43" s="30">
        <f t="shared" si="5"/>
        <v>3.9709172259507834</v>
      </c>
      <c r="AJ43" s="177"/>
    </row>
    <row r="44" spans="1:36" ht="27" customHeight="1" thickBot="1">
      <c r="A44" s="74">
        <v>1988</v>
      </c>
      <c r="B44" s="75"/>
      <c r="C44" s="77"/>
      <c r="D44" s="77"/>
      <c r="E44" s="77"/>
      <c r="F44" s="77"/>
      <c r="G44" s="77"/>
      <c r="H44" s="78" t="s">
        <v>354</v>
      </c>
      <c r="I44" s="173"/>
      <c r="J44" s="80" t="s">
        <v>12</v>
      </c>
      <c r="K44" s="80" t="s">
        <v>12</v>
      </c>
      <c r="L44" s="44"/>
      <c r="M44" s="44"/>
      <c r="N44" s="44"/>
      <c r="O44" s="81"/>
      <c r="P44" s="23">
        <f t="shared" si="0"/>
        <v>0.510156066190887</v>
      </c>
      <c r="Q44" s="81"/>
      <c r="R44" s="82">
        <v>5100.4</v>
      </c>
      <c r="S44" s="63">
        <f t="shared" si="3"/>
        <v>0.07685161726205557</v>
      </c>
      <c r="T44" s="81"/>
      <c r="U44" s="83">
        <v>2.602</v>
      </c>
      <c r="V44" s="97">
        <f t="shared" si="1"/>
        <v>0.2519999999999998</v>
      </c>
      <c r="W44" s="85">
        <f t="shared" si="2"/>
        <v>0.09684857801690999</v>
      </c>
      <c r="X44" s="81"/>
      <c r="Y44" s="141">
        <v>4.1</v>
      </c>
      <c r="Z44" s="81"/>
      <c r="AA44" s="157">
        <v>61.6968</v>
      </c>
      <c r="AB44" s="151">
        <f t="shared" si="4"/>
        <v>0.028166901640819583</v>
      </c>
      <c r="AC44" s="81"/>
      <c r="AD44" s="36">
        <v>437</v>
      </c>
      <c r="AE44" s="23">
        <f>(AD44-AD43)/AD43</f>
        <v>-0.02237136465324385</v>
      </c>
      <c r="AF44" s="86"/>
      <c r="AG44" s="37">
        <v>14.87</v>
      </c>
      <c r="AH44" s="19">
        <f>(AG44-AG43)/AG43</f>
        <v>-0.1622535211267606</v>
      </c>
      <c r="AI44" s="31">
        <f t="shared" si="5"/>
        <v>3.402745995423341</v>
      </c>
      <c r="AJ44" s="177"/>
    </row>
    <row r="45" spans="1:36" ht="36.75" customHeight="1">
      <c r="A45" s="46">
        <v>1989</v>
      </c>
      <c r="B45" s="87"/>
      <c r="C45" s="47"/>
      <c r="D45" s="47"/>
      <c r="E45" s="47"/>
      <c r="F45" s="47"/>
      <c r="G45" s="47"/>
      <c r="H45" s="48" t="s">
        <v>272</v>
      </c>
      <c r="I45" s="171" t="s">
        <v>261</v>
      </c>
      <c r="J45" s="49" t="s">
        <v>12</v>
      </c>
      <c r="K45" s="49" t="s">
        <v>12</v>
      </c>
      <c r="L45" s="163">
        <v>32813</v>
      </c>
      <c r="M45" s="166">
        <v>3.1227</v>
      </c>
      <c r="N45" s="165" t="s">
        <v>356</v>
      </c>
      <c r="O45" s="50"/>
      <c r="P45" s="20">
        <f t="shared" si="0"/>
        <v>0.5211506539464803</v>
      </c>
      <c r="Q45" s="50"/>
      <c r="R45" s="51">
        <v>5482.1</v>
      </c>
      <c r="S45" s="63">
        <f t="shared" si="3"/>
        <v>0.0748372676652813</v>
      </c>
      <c r="T45" s="50"/>
      <c r="U45" s="52">
        <v>2.857</v>
      </c>
      <c r="V45" s="92">
        <f t="shared" si="1"/>
        <v>0.25500000000000034</v>
      </c>
      <c r="W45" s="93">
        <f t="shared" si="2"/>
        <v>0.08925446272313627</v>
      </c>
      <c r="X45" s="50"/>
      <c r="Y45" s="142">
        <v>4.8</v>
      </c>
      <c r="Z45" s="50"/>
      <c r="AA45" s="157">
        <v>61.7063</v>
      </c>
      <c r="AB45" s="151">
        <f t="shared" si="4"/>
        <v>0.00015397881251532692</v>
      </c>
      <c r="AC45" s="50"/>
      <c r="AD45" s="34">
        <v>381</v>
      </c>
      <c r="AE45" s="22">
        <f>(AD45-AD44)/AD44</f>
        <v>-0.12814645308924486</v>
      </c>
      <c r="AF45" s="56"/>
      <c r="AG45" s="28">
        <v>18.33</v>
      </c>
      <c r="AH45" s="20">
        <f>(AG45-AG44)/AG44</f>
        <v>0.23268325487558839</v>
      </c>
      <c r="AI45" s="29">
        <f t="shared" si="5"/>
        <v>4.8110236220472435</v>
      </c>
      <c r="AJ45" s="177" t="s">
        <v>347</v>
      </c>
    </row>
    <row r="46" spans="1:36" ht="27" customHeight="1">
      <c r="A46" s="57">
        <v>1990</v>
      </c>
      <c r="B46" s="58"/>
      <c r="C46" s="44"/>
      <c r="D46" s="44"/>
      <c r="E46" s="44"/>
      <c r="F46" s="72"/>
      <c r="G46" s="44"/>
      <c r="H46" s="59" t="s">
        <v>75</v>
      </c>
      <c r="I46" s="172"/>
      <c r="J46" s="71" t="s">
        <v>12</v>
      </c>
      <c r="K46" s="71" t="s">
        <v>12</v>
      </c>
      <c r="L46" s="163">
        <v>33178</v>
      </c>
      <c r="M46" s="166">
        <v>4.145</v>
      </c>
      <c r="N46" s="165" t="s">
        <v>356</v>
      </c>
      <c r="O46" s="61"/>
      <c r="P46" s="13">
        <f t="shared" si="0"/>
        <v>0.5573657443323851</v>
      </c>
      <c r="Q46" s="61"/>
      <c r="R46" s="62">
        <v>5800.5</v>
      </c>
      <c r="S46" s="63">
        <f t="shared" si="3"/>
        <v>0.05807993287243932</v>
      </c>
      <c r="T46" s="61"/>
      <c r="U46" s="64">
        <v>3.233</v>
      </c>
      <c r="V46" s="65">
        <f t="shared" si="1"/>
        <v>0.3759999999999999</v>
      </c>
      <c r="W46" s="66">
        <f t="shared" si="2"/>
        <v>0.11630064955150012</v>
      </c>
      <c r="X46" s="61"/>
      <c r="Y46" s="136">
        <v>5.4</v>
      </c>
      <c r="Z46" s="61"/>
      <c r="AA46" s="157">
        <v>60.9742</v>
      </c>
      <c r="AB46" s="150">
        <f t="shared" si="4"/>
        <v>-0.011864266695620958</v>
      </c>
      <c r="AC46" s="61"/>
      <c r="AD46" s="12">
        <v>383.51</v>
      </c>
      <c r="AE46" s="16">
        <f>(AD46-AD45)/AD45</f>
        <v>0.006587926509186328</v>
      </c>
      <c r="AF46" s="68"/>
      <c r="AG46" s="14">
        <v>23.19</v>
      </c>
      <c r="AH46" s="13">
        <f>(AG46-AG45)/AG45</f>
        <v>0.26513911620294617</v>
      </c>
      <c r="AI46" s="30">
        <f t="shared" si="5"/>
        <v>6.046778441240125</v>
      </c>
      <c r="AJ46" s="177"/>
    </row>
    <row r="47" spans="1:36" ht="25.5" customHeight="1">
      <c r="A47" s="57">
        <v>1991</v>
      </c>
      <c r="B47" s="58"/>
      <c r="C47" s="44"/>
      <c r="D47" s="44"/>
      <c r="E47" s="44"/>
      <c r="F47" s="72"/>
      <c r="G47" s="44"/>
      <c r="H47" s="59" t="s">
        <v>76</v>
      </c>
      <c r="I47" s="172"/>
      <c r="J47" s="71" t="s">
        <v>12</v>
      </c>
      <c r="K47" s="71" t="s">
        <v>12</v>
      </c>
      <c r="L47" s="44"/>
      <c r="M47" s="44"/>
      <c r="N47" s="44"/>
      <c r="O47" s="61"/>
      <c r="P47" s="13">
        <f t="shared" si="0"/>
        <v>0.6116386575657949</v>
      </c>
      <c r="Q47" s="61"/>
      <c r="R47" s="62">
        <v>5992.1</v>
      </c>
      <c r="S47" s="16">
        <f t="shared" si="3"/>
        <v>0.0330316352038618</v>
      </c>
      <c r="T47" s="61"/>
      <c r="U47" s="64">
        <v>3.665</v>
      </c>
      <c r="V47" s="65">
        <f t="shared" si="1"/>
        <v>0.43199999999999994</v>
      </c>
      <c r="W47" s="66">
        <f t="shared" si="2"/>
        <v>0.11787175989085946</v>
      </c>
      <c r="X47" s="61"/>
      <c r="Y47" s="136">
        <v>4.2</v>
      </c>
      <c r="Z47" s="61"/>
      <c r="AA47" s="157">
        <v>61.5264</v>
      </c>
      <c r="AB47" s="149">
        <f t="shared" si="4"/>
        <v>0.009056289381410483</v>
      </c>
      <c r="AC47" s="61"/>
      <c r="AD47" s="12">
        <v>362.11</v>
      </c>
      <c r="AE47" s="16">
        <f>(AD47-AD46)/AD46</f>
        <v>-0.05580037026413908</v>
      </c>
      <c r="AF47" s="68"/>
      <c r="AG47" s="14">
        <v>20.2</v>
      </c>
      <c r="AH47" s="13">
        <f>(AG47-AG46)/AG46</f>
        <v>-0.12893488572660639</v>
      </c>
      <c r="AI47" s="30">
        <f t="shared" si="5"/>
        <v>5.578415398635774</v>
      </c>
      <c r="AJ47" s="177"/>
    </row>
    <row r="48" spans="1:36" ht="24" customHeight="1" thickBot="1">
      <c r="A48" s="74">
        <v>1992</v>
      </c>
      <c r="B48" s="77"/>
      <c r="C48" s="77"/>
      <c r="D48" s="77"/>
      <c r="E48" s="77"/>
      <c r="F48" s="77"/>
      <c r="G48" s="77"/>
      <c r="H48" s="78" t="s">
        <v>273</v>
      </c>
      <c r="I48" s="173"/>
      <c r="J48" s="80" t="s">
        <v>12</v>
      </c>
      <c r="K48" s="101" t="s">
        <v>13</v>
      </c>
      <c r="L48" s="163"/>
      <c r="M48" s="166"/>
      <c r="N48" s="165"/>
      <c r="O48" s="81"/>
      <c r="P48" s="23">
        <f t="shared" si="0"/>
        <v>0.6407770051873926</v>
      </c>
      <c r="Q48" s="81"/>
      <c r="R48" s="82">
        <v>6342.3</v>
      </c>
      <c r="S48" s="63">
        <f t="shared" si="3"/>
        <v>0.058443617429615624</v>
      </c>
      <c r="T48" s="81"/>
      <c r="U48" s="83">
        <v>4.064</v>
      </c>
      <c r="V48" s="97">
        <f t="shared" si="1"/>
        <v>0.399</v>
      </c>
      <c r="W48" s="85">
        <f t="shared" si="2"/>
        <v>0.09817913385826772</v>
      </c>
      <c r="X48" s="81"/>
      <c r="Y48" s="141">
        <v>3</v>
      </c>
      <c r="Z48" s="81"/>
      <c r="AA48" s="157">
        <v>63.853</v>
      </c>
      <c r="AB48" s="149">
        <f t="shared" si="4"/>
        <v>0.03781466167368803</v>
      </c>
      <c r="AC48" s="81"/>
      <c r="AD48" s="36">
        <v>343.82</v>
      </c>
      <c r="AE48" s="21">
        <f>(AD48-AD47)/AD47</f>
        <v>-0.050509513683687335</v>
      </c>
      <c r="AF48" s="86"/>
      <c r="AG48" s="37">
        <v>19.25</v>
      </c>
      <c r="AH48" s="19">
        <f>(AG48-AG47)/AG47</f>
        <v>-0.047029702970296995</v>
      </c>
      <c r="AI48" s="31">
        <f t="shared" si="5"/>
        <v>5.598859868535862</v>
      </c>
      <c r="AJ48" s="177"/>
    </row>
    <row r="49" spans="1:36" ht="24.75" customHeight="1">
      <c r="A49" s="46">
        <v>1993</v>
      </c>
      <c r="B49" s="47"/>
      <c r="C49" s="47"/>
      <c r="D49" s="47"/>
      <c r="E49" s="47"/>
      <c r="F49" s="47"/>
      <c r="G49" s="47"/>
      <c r="H49" s="48" t="s">
        <v>77</v>
      </c>
      <c r="I49" s="168" t="s">
        <v>9</v>
      </c>
      <c r="J49" s="49" t="s">
        <v>12</v>
      </c>
      <c r="K49" s="49" t="s">
        <v>12</v>
      </c>
      <c r="L49" s="163">
        <v>34182</v>
      </c>
      <c r="M49" s="166">
        <v>4.9</v>
      </c>
      <c r="N49" s="165" t="s">
        <v>356</v>
      </c>
      <c r="O49" s="50"/>
      <c r="P49" s="20">
        <f t="shared" si="0"/>
        <v>0.7460179380268172</v>
      </c>
      <c r="Q49" s="50"/>
      <c r="R49" s="51">
        <v>6667.4</v>
      </c>
      <c r="S49" s="63">
        <f t="shared" si="3"/>
        <v>0.05125900698484768</v>
      </c>
      <c r="T49" s="50"/>
      <c r="U49" s="52">
        <v>4.974</v>
      </c>
      <c r="V49" s="92">
        <f t="shared" si="1"/>
        <v>0.9100000000000001</v>
      </c>
      <c r="W49" s="93">
        <f t="shared" si="2"/>
        <v>0.18295134700442303</v>
      </c>
      <c r="X49" s="50"/>
      <c r="Y49" s="142">
        <v>3</v>
      </c>
      <c r="Z49" s="50"/>
      <c r="AA49" s="157">
        <v>66.096</v>
      </c>
      <c r="AB49" s="149">
        <f t="shared" si="4"/>
        <v>0.0351275586111851</v>
      </c>
      <c r="AC49" s="50"/>
      <c r="AD49" s="34">
        <v>359.77</v>
      </c>
      <c r="AE49" s="22">
        <f>(AD49-AD48)/AD48</f>
        <v>0.04639055319643996</v>
      </c>
      <c r="AF49" s="56"/>
      <c r="AG49" s="28">
        <v>16.75</v>
      </c>
      <c r="AH49" s="20">
        <f>(AG49-AG48)/AG48</f>
        <v>-0.12987012987012986</v>
      </c>
      <c r="AI49" s="29">
        <f t="shared" si="5"/>
        <v>4.655752286182839</v>
      </c>
      <c r="AJ49" s="176" t="s">
        <v>348</v>
      </c>
    </row>
    <row r="50" spans="1:36" ht="35.25" customHeight="1">
      <c r="A50" s="57">
        <v>1994</v>
      </c>
      <c r="B50" s="44"/>
      <c r="C50" s="44"/>
      <c r="D50" s="44"/>
      <c r="E50" s="44"/>
      <c r="F50" s="44"/>
      <c r="G50" s="44"/>
      <c r="H50" s="59" t="s">
        <v>274</v>
      </c>
      <c r="I50" s="169"/>
      <c r="J50" s="71" t="s">
        <v>12</v>
      </c>
      <c r="K50" s="71" t="s">
        <v>12</v>
      </c>
      <c r="L50" s="163"/>
      <c r="M50" s="166"/>
      <c r="N50" s="165"/>
      <c r="O50" s="61"/>
      <c r="P50" s="13">
        <f t="shared" si="0"/>
        <v>0.6623666233839552</v>
      </c>
      <c r="Q50" s="61"/>
      <c r="R50" s="62">
        <v>7085.2</v>
      </c>
      <c r="S50" s="63">
        <f t="shared" si="3"/>
        <v>0.06266310705822363</v>
      </c>
      <c r="T50" s="61"/>
      <c r="U50" s="64">
        <v>4.693</v>
      </c>
      <c r="V50" s="65">
        <f t="shared" si="1"/>
        <v>-0.2810000000000006</v>
      </c>
      <c r="W50" s="66">
        <f t="shared" si="2"/>
        <v>-0.05987641167696582</v>
      </c>
      <c r="X50" s="61"/>
      <c r="Y50" s="136">
        <v>2.6</v>
      </c>
      <c r="Z50" s="61"/>
      <c r="AA50" s="157">
        <v>70.6858</v>
      </c>
      <c r="AB50" s="149">
        <f t="shared" si="4"/>
        <v>0.06944141854272567</v>
      </c>
      <c r="AC50" s="61"/>
      <c r="AD50" s="12">
        <v>384</v>
      </c>
      <c r="AE50" s="16">
        <f>(AD50-AD49)/AD49</f>
        <v>0.06734858381743897</v>
      </c>
      <c r="AF50" s="68"/>
      <c r="AG50" s="14">
        <v>15.66</v>
      </c>
      <c r="AH50" s="13">
        <f>(AG50-AG49)/AG49</f>
        <v>-0.06507462686567163</v>
      </c>
      <c r="AI50" s="30">
        <f t="shared" si="5"/>
        <v>4.078125</v>
      </c>
      <c r="AJ50" s="177"/>
    </row>
    <row r="51" spans="1:36" ht="25.5" customHeight="1">
      <c r="A51" s="57">
        <v>1995</v>
      </c>
      <c r="B51" s="44"/>
      <c r="C51" s="44"/>
      <c r="D51" s="44"/>
      <c r="E51" s="44"/>
      <c r="F51" s="44"/>
      <c r="G51" s="44"/>
      <c r="H51" s="59" t="s">
        <v>291</v>
      </c>
      <c r="I51" s="169"/>
      <c r="J51" s="73" t="s">
        <v>259</v>
      </c>
      <c r="K51" s="60" t="s">
        <v>13</v>
      </c>
      <c r="L51" s="44"/>
      <c r="M51" s="44"/>
      <c r="N51" s="44"/>
      <c r="O51" s="61"/>
      <c r="P51" s="13">
        <f t="shared" si="0"/>
        <v>0.6708295682900185</v>
      </c>
      <c r="Q51" s="61"/>
      <c r="R51" s="62">
        <v>7414.7</v>
      </c>
      <c r="S51" s="16">
        <f t="shared" si="3"/>
        <v>0.04650539152035228</v>
      </c>
      <c r="T51" s="61"/>
      <c r="U51" s="64">
        <v>4.974</v>
      </c>
      <c r="V51" s="65">
        <f t="shared" si="1"/>
        <v>0.2810000000000006</v>
      </c>
      <c r="W51" s="66">
        <f t="shared" si="2"/>
        <v>0.056493767591475785</v>
      </c>
      <c r="X51" s="61"/>
      <c r="Y51" s="136">
        <v>2.8</v>
      </c>
      <c r="Z51" s="61"/>
      <c r="AA51" s="157">
        <v>72.5897</v>
      </c>
      <c r="AB51" s="149">
        <f t="shared" si="4"/>
        <v>0.026934688438130332</v>
      </c>
      <c r="AC51" s="61"/>
      <c r="AD51" s="12">
        <v>383.79</v>
      </c>
      <c r="AE51" s="16">
        <f>(AD51-AD50)/AD50</f>
        <v>-0.0005468749999999467</v>
      </c>
      <c r="AF51" s="68"/>
      <c r="AG51" s="14">
        <v>16.75</v>
      </c>
      <c r="AH51" s="13">
        <f>(AG51-AG50)/AG50</f>
        <v>0.06960408684546615</v>
      </c>
      <c r="AI51" s="30">
        <f t="shared" si="5"/>
        <v>4.364365929284244</v>
      </c>
      <c r="AJ51" s="177"/>
    </row>
    <row r="52" spans="1:36" ht="15" customHeight="1">
      <c r="A52" s="57">
        <v>1996</v>
      </c>
      <c r="B52" s="44"/>
      <c r="C52" s="44"/>
      <c r="D52" s="44"/>
      <c r="E52" s="44"/>
      <c r="F52" s="44"/>
      <c r="G52" s="44"/>
      <c r="H52" s="59" t="s">
        <v>78</v>
      </c>
      <c r="I52" s="169"/>
      <c r="J52" s="73" t="s">
        <v>259</v>
      </c>
      <c r="K52" s="60" t="s">
        <v>13</v>
      </c>
      <c r="L52" s="163">
        <v>35125</v>
      </c>
      <c r="M52" s="166">
        <v>5.5</v>
      </c>
      <c r="N52" s="165" t="s">
        <v>356</v>
      </c>
      <c r="O52" s="61"/>
      <c r="P52" s="15">
        <f t="shared" si="0"/>
        <v>0.6664540409517128</v>
      </c>
      <c r="Q52" s="61"/>
      <c r="R52" s="62">
        <v>7838.5</v>
      </c>
      <c r="S52" s="63">
        <f t="shared" si="3"/>
        <v>0.05715672920010253</v>
      </c>
      <c r="T52" s="61"/>
      <c r="U52" s="69">
        <v>5.224</v>
      </c>
      <c r="V52" s="100">
        <f t="shared" si="1"/>
        <v>0.25</v>
      </c>
      <c r="W52" s="66">
        <f t="shared" si="2"/>
        <v>0.04785604900459418</v>
      </c>
      <c r="X52" s="61"/>
      <c r="Y52" s="136">
        <v>3</v>
      </c>
      <c r="Z52" s="61"/>
      <c r="AA52" s="157">
        <v>76.8695</v>
      </c>
      <c r="AB52" s="149">
        <f t="shared" si="4"/>
        <v>0.05895877789824189</v>
      </c>
      <c r="AC52" s="61"/>
      <c r="AD52" s="12">
        <v>387.81</v>
      </c>
      <c r="AE52" s="16">
        <f>(AD52-AD51)/AD51</f>
        <v>0.010474478230282138</v>
      </c>
      <c r="AF52" s="68"/>
      <c r="AG52" s="14">
        <v>20.46</v>
      </c>
      <c r="AH52" s="13">
        <f>(AG52-AG51)/AG51</f>
        <v>0.22149253731343288</v>
      </c>
      <c r="AI52" s="30">
        <f t="shared" si="5"/>
        <v>5.275779376498802</v>
      </c>
      <c r="AJ52" s="177"/>
    </row>
    <row r="53" spans="1:36" ht="12.75" customHeight="1">
      <c r="A53" s="57">
        <v>1997</v>
      </c>
      <c r="B53" s="44"/>
      <c r="C53" s="44"/>
      <c r="D53" s="44"/>
      <c r="E53" s="44"/>
      <c r="F53" s="44"/>
      <c r="G53" s="44"/>
      <c r="H53" s="59" t="s">
        <v>262</v>
      </c>
      <c r="I53" s="169"/>
      <c r="J53" s="60" t="s">
        <v>13</v>
      </c>
      <c r="K53" s="60" t="s">
        <v>13</v>
      </c>
      <c r="L53" s="163">
        <v>35643</v>
      </c>
      <c r="M53" s="166">
        <v>5.95</v>
      </c>
      <c r="N53" s="165" t="s">
        <v>356</v>
      </c>
      <c r="O53" s="61"/>
      <c r="P53" s="13">
        <f t="shared" si="0"/>
        <v>0.6496327588689934</v>
      </c>
      <c r="Q53" s="61"/>
      <c r="R53" s="62">
        <v>8332.4</v>
      </c>
      <c r="S53" s="63">
        <f t="shared" si="3"/>
        <v>0.0630095043694584</v>
      </c>
      <c r="T53" s="61"/>
      <c r="U53" s="64">
        <v>5.413</v>
      </c>
      <c r="V53" s="65">
        <f t="shared" si="1"/>
        <v>0.18900000000000006</v>
      </c>
      <c r="W53" s="66">
        <f t="shared" si="2"/>
        <v>0.034915943099944585</v>
      </c>
      <c r="X53" s="61"/>
      <c r="Y53" s="136">
        <v>2.3</v>
      </c>
      <c r="Z53" s="61"/>
      <c r="AA53" s="157">
        <v>83.2342</v>
      </c>
      <c r="AB53" s="149">
        <f t="shared" si="4"/>
        <v>0.08279876934284727</v>
      </c>
      <c r="AC53" s="61"/>
      <c r="AD53" s="12">
        <v>331.02</v>
      </c>
      <c r="AE53" s="13">
        <f>(AD53-AD52)/AD52</f>
        <v>-0.1464376885588304</v>
      </c>
      <c r="AF53" s="68"/>
      <c r="AG53" s="14">
        <v>18.64</v>
      </c>
      <c r="AH53" s="13">
        <f>(AG53-AG52)/AG52</f>
        <v>-0.08895405669599218</v>
      </c>
      <c r="AI53" s="30">
        <f t="shared" si="5"/>
        <v>5.631079693069905</v>
      </c>
      <c r="AJ53" s="177"/>
    </row>
    <row r="54" spans="1:36" ht="36" customHeight="1">
      <c r="A54" s="57">
        <v>1998</v>
      </c>
      <c r="B54" s="44"/>
      <c r="C54" s="44"/>
      <c r="D54" s="44"/>
      <c r="E54" s="44"/>
      <c r="F54" s="44"/>
      <c r="G54" s="44"/>
      <c r="H54" s="59" t="s">
        <v>275</v>
      </c>
      <c r="I54" s="169"/>
      <c r="J54" s="60" t="s">
        <v>13</v>
      </c>
      <c r="K54" s="60" t="s">
        <v>13</v>
      </c>
      <c r="L54" s="44"/>
      <c r="M54" s="44"/>
      <c r="N54" s="44"/>
      <c r="O54" s="61"/>
      <c r="P54" s="13">
        <f t="shared" si="0"/>
        <v>0.6284187183715244</v>
      </c>
      <c r="Q54" s="61"/>
      <c r="R54" s="62">
        <v>8793.5</v>
      </c>
      <c r="S54" s="63">
        <f t="shared" si="3"/>
        <v>0.0553381978781624</v>
      </c>
      <c r="T54" s="61"/>
      <c r="U54" s="64">
        <v>5.526</v>
      </c>
      <c r="V54" s="65">
        <f t="shared" si="1"/>
        <v>0.11299999999999955</v>
      </c>
      <c r="W54" s="66">
        <f t="shared" si="2"/>
        <v>0.020448787549764667</v>
      </c>
      <c r="X54" s="61"/>
      <c r="Y54" s="136">
        <v>1.6</v>
      </c>
      <c r="Z54" s="61"/>
      <c r="AA54" s="157">
        <v>86.2492</v>
      </c>
      <c r="AB54" s="149">
        <f t="shared" si="4"/>
        <v>0.03622309098904057</v>
      </c>
      <c r="AC54" s="61"/>
      <c r="AD54" s="12">
        <v>294.24</v>
      </c>
      <c r="AE54" s="13">
        <f>(AD54-AD53)/AD53</f>
        <v>-0.11111111111111104</v>
      </c>
      <c r="AF54" s="68"/>
      <c r="AG54" s="14">
        <v>11.91</v>
      </c>
      <c r="AH54" s="13">
        <f>(AG54-AG53)/AG53</f>
        <v>-0.36105150214592274</v>
      </c>
      <c r="AI54" s="30">
        <f t="shared" si="5"/>
        <v>4.047716150081566</v>
      </c>
      <c r="AJ54" s="177"/>
    </row>
    <row r="55" spans="1:36" ht="35.25" customHeight="1">
      <c r="A55" s="57">
        <v>1999</v>
      </c>
      <c r="B55" s="44"/>
      <c r="C55" s="44"/>
      <c r="D55" s="44"/>
      <c r="E55" s="44"/>
      <c r="F55" s="44"/>
      <c r="G55" s="44"/>
      <c r="H55" s="59" t="s">
        <v>79</v>
      </c>
      <c r="I55" s="169"/>
      <c r="J55" s="60" t="s">
        <v>13</v>
      </c>
      <c r="K55" s="60" t="s">
        <v>13</v>
      </c>
      <c r="L55" s="44"/>
      <c r="M55" s="44"/>
      <c r="N55" s="44"/>
      <c r="O55" s="61"/>
      <c r="P55" s="13">
        <f t="shared" si="0"/>
        <v>0.604693430266745</v>
      </c>
      <c r="Q55" s="61"/>
      <c r="R55" s="62">
        <v>9353.5</v>
      </c>
      <c r="S55" s="63">
        <f t="shared" si="3"/>
        <v>0.06368340251322</v>
      </c>
      <c r="T55" s="61"/>
      <c r="U55" s="64">
        <v>5.656</v>
      </c>
      <c r="V55" s="65">
        <f t="shared" si="1"/>
        <v>0.1299999999999999</v>
      </c>
      <c r="W55" s="66">
        <f t="shared" si="2"/>
        <v>0.022984441301272966</v>
      </c>
      <c r="X55" s="61"/>
      <c r="Y55" s="136">
        <v>2.2</v>
      </c>
      <c r="Z55" s="61"/>
      <c r="AA55" s="157">
        <v>90.8582</v>
      </c>
      <c r="AB55" s="149">
        <f t="shared" si="4"/>
        <v>0.05343817681787187</v>
      </c>
      <c r="AC55" s="61"/>
      <c r="AD55" s="12">
        <v>278.98</v>
      </c>
      <c r="AE55" s="13">
        <f>(AD55-AD54)/AD54</f>
        <v>-0.05186242523110383</v>
      </c>
      <c r="AF55" s="68"/>
      <c r="AG55" s="14">
        <v>16.56</v>
      </c>
      <c r="AH55" s="13">
        <f>(AG55-AG54)/AG54</f>
        <v>0.39042821158690166</v>
      </c>
      <c r="AI55" s="30">
        <f t="shared" si="5"/>
        <v>5.935909384185246</v>
      </c>
      <c r="AJ55" s="177"/>
    </row>
    <row r="56" spans="1:36" ht="24" customHeight="1" thickBot="1">
      <c r="A56" s="74">
        <v>2000</v>
      </c>
      <c r="B56" s="77"/>
      <c r="C56" s="77"/>
      <c r="D56" s="77"/>
      <c r="E56" s="77"/>
      <c r="F56" s="77"/>
      <c r="G56" s="77"/>
      <c r="H56" s="78" t="s">
        <v>80</v>
      </c>
      <c r="I56" s="170"/>
      <c r="J56" s="101" t="s">
        <v>13</v>
      </c>
      <c r="K56" s="101" t="s">
        <v>13</v>
      </c>
      <c r="L56" s="44"/>
      <c r="M56" s="44"/>
      <c r="N56" s="44"/>
      <c r="O56" s="81"/>
      <c r="P56" s="18">
        <f t="shared" si="0"/>
        <v>0.5701653017133096</v>
      </c>
      <c r="Q56" s="81"/>
      <c r="R56" s="82">
        <v>9951.5</v>
      </c>
      <c r="S56" s="63">
        <f t="shared" si="3"/>
        <v>0.06393328700486449</v>
      </c>
      <c r="T56" s="81"/>
      <c r="U56" s="83">
        <v>5.674</v>
      </c>
      <c r="V56" s="96">
        <f t="shared" si="1"/>
        <v>0.018000000000000682</v>
      </c>
      <c r="W56" s="85">
        <f t="shared" si="2"/>
        <v>0.0031723651744802045</v>
      </c>
      <c r="X56" s="81"/>
      <c r="Y56" s="141">
        <v>3.4</v>
      </c>
      <c r="Z56" s="81"/>
      <c r="AA56" s="157">
        <v>91.7437</v>
      </c>
      <c r="AB56" s="151">
        <f t="shared" si="4"/>
        <v>0.009745955786049114</v>
      </c>
      <c r="AC56" s="81"/>
      <c r="AD56" s="36">
        <v>279.11</v>
      </c>
      <c r="AE56" s="19">
        <f>(AD56-AD55)/AD55</f>
        <v>0.0004659832246038979</v>
      </c>
      <c r="AF56" s="86"/>
      <c r="AG56" s="37">
        <v>27.39</v>
      </c>
      <c r="AH56" s="19">
        <f>(AG56-AG55)/AG55</f>
        <v>0.6539855072463769</v>
      </c>
      <c r="AI56" s="31">
        <f t="shared" si="5"/>
        <v>9.813335244168965</v>
      </c>
      <c r="AJ56" s="177"/>
    </row>
    <row r="57" spans="1:36" ht="36" customHeight="1">
      <c r="A57" s="46">
        <v>2001</v>
      </c>
      <c r="B57" s="47"/>
      <c r="C57" s="47"/>
      <c r="D57" s="47"/>
      <c r="E57" s="88"/>
      <c r="F57" s="47"/>
      <c r="G57" s="88"/>
      <c r="H57" s="102" t="s">
        <v>292</v>
      </c>
      <c r="I57" s="171" t="s">
        <v>10</v>
      </c>
      <c r="J57" s="89" t="s">
        <v>258</v>
      </c>
      <c r="K57" s="49" t="s">
        <v>12</v>
      </c>
      <c r="L57" s="44"/>
      <c r="M57" s="44"/>
      <c r="N57" s="44"/>
      <c r="O57" s="50"/>
      <c r="P57" s="20">
        <f t="shared" si="0"/>
        <v>0.5645427854795746</v>
      </c>
      <c r="Q57" s="50"/>
      <c r="R57" s="51">
        <v>10286.2</v>
      </c>
      <c r="S57" s="16">
        <f t="shared" si="3"/>
        <v>0.03363312063508021</v>
      </c>
      <c r="T57" s="50"/>
      <c r="U57" s="52">
        <v>5.807</v>
      </c>
      <c r="V57" s="92">
        <f t="shared" si="1"/>
        <v>0.133</v>
      </c>
      <c r="W57" s="93">
        <f t="shared" si="2"/>
        <v>0.022903392457379025</v>
      </c>
      <c r="X57" s="50"/>
      <c r="Y57" s="142">
        <v>2.8</v>
      </c>
      <c r="Z57" s="50"/>
      <c r="AA57" s="157">
        <v>87.0502</v>
      </c>
      <c r="AB57" s="150">
        <f t="shared" si="4"/>
        <v>-0.051158826164630376</v>
      </c>
      <c r="AC57" s="50"/>
      <c r="AD57" s="34">
        <v>271.04</v>
      </c>
      <c r="AE57" s="20">
        <f>(AD57-AD56)/AD56</f>
        <v>-0.02891333166135213</v>
      </c>
      <c r="AF57" s="56"/>
      <c r="AG57" s="28">
        <v>23</v>
      </c>
      <c r="AH57" s="20">
        <f>(AG57-AG56)/AG56</f>
        <v>-0.1602774735304856</v>
      </c>
      <c r="AI57" s="29">
        <f t="shared" si="5"/>
        <v>8.485832349468712</v>
      </c>
      <c r="AJ57" s="176" t="s">
        <v>349</v>
      </c>
    </row>
    <row r="58" spans="1:36" ht="63.75" customHeight="1">
      <c r="A58" s="57">
        <v>2002</v>
      </c>
      <c r="B58" s="44"/>
      <c r="C58" s="44"/>
      <c r="D58" s="44"/>
      <c r="E58" s="72"/>
      <c r="F58" s="44"/>
      <c r="G58" s="72"/>
      <c r="H58" s="103" t="s">
        <v>81</v>
      </c>
      <c r="I58" s="172"/>
      <c r="J58" s="73" t="s">
        <v>258</v>
      </c>
      <c r="K58" s="71" t="s">
        <v>12</v>
      </c>
      <c r="L58" s="163">
        <v>37408</v>
      </c>
      <c r="M58" s="166">
        <v>6.4</v>
      </c>
      <c r="N58" s="165" t="s">
        <v>356</v>
      </c>
      <c r="O58" s="61"/>
      <c r="P58" s="13">
        <f t="shared" si="0"/>
        <v>0.5852118433045489</v>
      </c>
      <c r="Q58" s="61"/>
      <c r="R58" s="62">
        <v>10642.3</v>
      </c>
      <c r="S58" s="16">
        <f t="shared" si="3"/>
        <v>0.03461919853784668</v>
      </c>
      <c r="T58" s="61"/>
      <c r="U58" s="64">
        <v>6.228</v>
      </c>
      <c r="V58" s="104">
        <f t="shared" si="1"/>
        <v>0.4209999999999994</v>
      </c>
      <c r="W58" s="105">
        <f t="shared" si="2"/>
        <v>0.06759794476557472</v>
      </c>
      <c r="X58" s="61"/>
      <c r="Y58" s="136">
        <v>1.6</v>
      </c>
      <c r="Z58" s="61"/>
      <c r="AA58" s="157">
        <v>89.4703</v>
      </c>
      <c r="AB58" s="151">
        <f t="shared" si="4"/>
        <v>0.027801199767490375</v>
      </c>
      <c r="AC58" s="61"/>
      <c r="AD58" s="12">
        <v>309.73</v>
      </c>
      <c r="AE58" s="15">
        <f>(AD58-AD57)/AD57</f>
        <v>0.14274645808736716</v>
      </c>
      <c r="AF58" s="68"/>
      <c r="AG58" s="14">
        <v>22.81</v>
      </c>
      <c r="AH58" s="13">
        <f>(AG58-AG57)/AG57</f>
        <v>-0.008260869565217446</v>
      </c>
      <c r="AI58" s="30">
        <f t="shared" si="5"/>
        <v>7.364478739547346</v>
      </c>
      <c r="AJ58" s="177"/>
    </row>
    <row r="59" spans="1:36" ht="37.5" customHeight="1">
      <c r="A59" s="57">
        <v>2003</v>
      </c>
      <c r="B59" s="44"/>
      <c r="C59" s="44"/>
      <c r="D59" s="44"/>
      <c r="E59" s="72"/>
      <c r="F59" s="72"/>
      <c r="G59" s="72"/>
      <c r="H59" s="103" t="s">
        <v>276</v>
      </c>
      <c r="I59" s="172"/>
      <c r="J59" s="73" t="s">
        <v>259</v>
      </c>
      <c r="K59" s="60" t="s">
        <v>13</v>
      </c>
      <c r="L59" s="163">
        <v>37742</v>
      </c>
      <c r="M59" s="166">
        <v>7.384</v>
      </c>
      <c r="N59" s="165" t="s">
        <v>356</v>
      </c>
      <c r="O59" s="61"/>
      <c r="P59" s="13">
        <f t="shared" si="0"/>
        <v>0.6087721345168325</v>
      </c>
      <c r="Q59" s="61"/>
      <c r="R59" s="62">
        <v>11142.1</v>
      </c>
      <c r="S59" s="16">
        <f t="shared" si="3"/>
        <v>0.046963532319141646</v>
      </c>
      <c r="T59" s="61"/>
      <c r="U59" s="64">
        <v>6.783</v>
      </c>
      <c r="V59" s="104">
        <f t="shared" si="1"/>
        <v>0.5550000000000006</v>
      </c>
      <c r="W59" s="105">
        <f t="shared" si="2"/>
        <v>0.0818222025652367</v>
      </c>
      <c r="X59" s="61"/>
      <c r="Y59" s="136">
        <v>2.3</v>
      </c>
      <c r="Z59" s="61"/>
      <c r="AA59" s="157">
        <v>91.0838</v>
      </c>
      <c r="AB59" s="151">
        <f t="shared" si="4"/>
        <v>0.01803391740052288</v>
      </c>
      <c r="AC59" s="61"/>
      <c r="AD59" s="12">
        <v>363.38</v>
      </c>
      <c r="AE59" s="15">
        <f>(AD59-AD58)/AD58</f>
        <v>0.17321538113841078</v>
      </c>
      <c r="AF59" s="68"/>
      <c r="AG59" s="14">
        <v>27.69</v>
      </c>
      <c r="AH59" s="13">
        <f>(AG59-AG58)/AG58</f>
        <v>0.21394125383603696</v>
      </c>
      <c r="AI59" s="30">
        <f t="shared" si="5"/>
        <v>7.62012218614123</v>
      </c>
      <c r="AJ59" s="177"/>
    </row>
    <row r="60" spans="1:36" ht="20.25" customHeight="1">
      <c r="A60" s="57">
        <v>2004</v>
      </c>
      <c r="B60" s="44"/>
      <c r="C60" s="44"/>
      <c r="D60" s="44"/>
      <c r="E60" s="72"/>
      <c r="F60" s="72"/>
      <c r="G60" s="72"/>
      <c r="H60" s="103" t="s">
        <v>279</v>
      </c>
      <c r="I60" s="172"/>
      <c r="J60" s="73" t="s">
        <v>259</v>
      </c>
      <c r="K60" s="60" t="s">
        <v>13</v>
      </c>
      <c r="L60" s="163">
        <v>38292</v>
      </c>
      <c r="M60" s="166">
        <v>8.184</v>
      </c>
      <c r="N60" s="165" t="s">
        <v>356</v>
      </c>
      <c r="O60" s="61"/>
      <c r="P60" s="15">
        <f t="shared" si="0"/>
        <v>0.6217664605065808</v>
      </c>
      <c r="Q60" s="61"/>
      <c r="R60" s="62">
        <v>11867.8</v>
      </c>
      <c r="S60" s="63">
        <f t="shared" si="3"/>
        <v>0.06513134866856328</v>
      </c>
      <c r="T60" s="61"/>
      <c r="U60" s="69">
        <v>7.379</v>
      </c>
      <c r="V60" s="106">
        <f t="shared" si="1"/>
        <v>0.5959999999999992</v>
      </c>
      <c r="W60" s="105">
        <f t="shared" si="2"/>
        <v>0.08076975199891574</v>
      </c>
      <c r="X60" s="61"/>
      <c r="Y60" s="136">
        <v>2.7</v>
      </c>
      <c r="Z60" s="61"/>
      <c r="AA60" s="157">
        <v>94.0642</v>
      </c>
      <c r="AB60" s="149">
        <f t="shared" si="4"/>
        <v>0.03272151579095298</v>
      </c>
      <c r="AC60" s="61"/>
      <c r="AD60" s="12">
        <v>409.72</v>
      </c>
      <c r="AE60" s="15">
        <f>(AD60-AD59)/AD59</f>
        <v>0.12752490505806602</v>
      </c>
      <c r="AF60" s="68"/>
      <c r="AG60" s="14">
        <v>37.66</v>
      </c>
      <c r="AH60" s="13">
        <f>(AG60-AG59)/AG59</f>
        <v>0.36005778259299365</v>
      </c>
      <c r="AI60" s="30">
        <f t="shared" si="5"/>
        <v>9.191643073318362</v>
      </c>
      <c r="AJ60" s="177"/>
    </row>
    <row r="61" spans="1:36" ht="21.75" customHeight="1">
      <c r="A61" s="57">
        <v>2005</v>
      </c>
      <c r="B61" s="44"/>
      <c r="C61" s="44"/>
      <c r="D61" s="44"/>
      <c r="E61" s="72"/>
      <c r="F61" s="72"/>
      <c r="G61" s="72"/>
      <c r="H61" s="103" t="s">
        <v>82</v>
      </c>
      <c r="I61" s="172"/>
      <c r="J61" s="60" t="s">
        <v>13</v>
      </c>
      <c r="K61" s="60" t="s">
        <v>13</v>
      </c>
      <c r="L61" s="163"/>
      <c r="M61" s="166"/>
      <c r="N61" s="165"/>
      <c r="O61" s="61"/>
      <c r="P61" s="13">
        <f t="shared" si="0"/>
        <v>0.627690213951133</v>
      </c>
      <c r="Q61" s="61"/>
      <c r="R61" s="62">
        <v>12638.4</v>
      </c>
      <c r="S61" s="63">
        <f t="shared" si="3"/>
        <v>0.06493200087632084</v>
      </c>
      <c r="T61" s="61"/>
      <c r="U61" s="64">
        <v>7.933</v>
      </c>
      <c r="V61" s="104">
        <f t="shared" si="1"/>
        <v>0.5540000000000003</v>
      </c>
      <c r="W61" s="105">
        <f t="shared" si="2"/>
        <v>0.06983486701121899</v>
      </c>
      <c r="X61" s="61"/>
      <c r="Y61" s="136">
        <v>3.4</v>
      </c>
      <c r="Z61" s="61"/>
      <c r="AA61" s="157">
        <v>96.4042</v>
      </c>
      <c r="AB61" s="151">
        <f t="shared" si="4"/>
        <v>0.024876626814452293</v>
      </c>
      <c r="AC61" s="61"/>
      <c r="AD61" s="12">
        <v>444.74</v>
      </c>
      <c r="AE61" s="15">
        <f>(AD61-AD60)/AD60</f>
        <v>0.0854730059552865</v>
      </c>
      <c r="AF61" s="68"/>
      <c r="AG61" s="14">
        <v>50.04</v>
      </c>
      <c r="AH61" s="13">
        <f>(AG61-AG60)/AG60</f>
        <v>0.32873074880509834</v>
      </c>
      <c r="AI61" s="30">
        <f t="shared" si="5"/>
        <v>11.251517740702432</v>
      </c>
      <c r="AJ61" s="177"/>
    </row>
    <row r="62" spans="1:36" ht="40.5" customHeight="1">
      <c r="A62" s="57">
        <v>2006</v>
      </c>
      <c r="B62" s="44"/>
      <c r="C62" s="44"/>
      <c r="D62" s="44"/>
      <c r="E62" s="72"/>
      <c r="F62" s="72"/>
      <c r="G62" s="72"/>
      <c r="H62" s="103" t="s">
        <v>83</v>
      </c>
      <c r="I62" s="172"/>
      <c r="J62" s="60" t="s">
        <v>13</v>
      </c>
      <c r="K62" s="60" t="s">
        <v>13</v>
      </c>
      <c r="L62" s="163">
        <v>38777</v>
      </c>
      <c r="M62" s="166">
        <v>8.965</v>
      </c>
      <c r="N62" s="165" t="s">
        <v>356</v>
      </c>
      <c r="O62" s="61"/>
      <c r="P62" s="13">
        <f t="shared" si="0"/>
        <v>0.6349028651605729</v>
      </c>
      <c r="Q62" s="61"/>
      <c r="R62" s="62">
        <v>13398.9</v>
      </c>
      <c r="S62" s="63">
        <f t="shared" si="3"/>
        <v>0.0601737561716673</v>
      </c>
      <c r="T62" s="61"/>
      <c r="U62" s="64">
        <v>8.507</v>
      </c>
      <c r="V62" s="104">
        <f t="shared" si="1"/>
        <v>0.5739999999999998</v>
      </c>
      <c r="W62" s="105">
        <f t="shared" si="2"/>
        <v>0.06747384506876689</v>
      </c>
      <c r="X62" s="61"/>
      <c r="Y62" s="136">
        <v>3.2</v>
      </c>
      <c r="Z62" s="61"/>
      <c r="AA62" s="157">
        <v>98.6638</v>
      </c>
      <c r="AB62" s="151">
        <f t="shared" si="4"/>
        <v>0.023438812831806</v>
      </c>
      <c r="AC62" s="61"/>
      <c r="AD62" s="12">
        <v>603.46</v>
      </c>
      <c r="AE62" s="15">
        <f>(AD62-AD61)/AD61</f>
        <v>0.35688267302244014</v>
      </c>
      <c r="AF62" s="68"/>
      <c r="AG62" s="14">
        <v>58.3</v>
      </c>
      <c r="AH62" s="13">
        <f>(AG62-AG61)/AG61</f>
        <v>0.16506794564348518</v>
      </c>
      <c r="AI62" s="30">
        <f t="shared" si="5"/>
        <v>9.66095515858549</v>
      </c>
      <c r="AJ62" s="177"/>
    </row>
    <row r="63" spans="1:36" ht="26.25" customHeight="1">
      <c r="A63" s="57">
        <v>2007</v>
      </c>
      <c r="B63" s="44"/>
      <c r="C63" s="44"/>
      <c r="D63" s="44"/>
      <c r="E63" s="72"/>
      <c r="F63" s="72"/>
      <c r="G63" s="72"/>
      <c r="H63" s="103" t="s">
        <v>84</v>
      </c>
      <c r="I63" s="172"/>
      <c r="J63" s="73" t="s">
        <v>258</v>
      </c>
      <c r="K63" s="71" t="s">
        <v>12</v>
      </c>
      <c r="L63" s="163">
        <v>39326</v>
      </c>
      <c r="M63" s="166">
        <v>9.815</v>
      </c>
      <c r="N63" s="165" t="s">
        <v>356</v>
      </c>
      <c r="O63" s="61"/>
      <c r="P63" s="13">
        <f t="shared" si="0"/>
        <v>0.6406007765719893</v>
      </c>
      <c r="Q63" s="61"/>
      <c r="R63" s="62">
        <v>14061.8</v>
      </c>
      <c r="S63" s="16">
        <f t="shared" si="3"/>
        <v>0.049474210569524335</v>
      </c>
      <c r="T63" s="61"/>
      <c r="U63" s="64">
        <v>9.008</v>
      </c>
      <c r="V63" s="104">
        <f t="shared" si="1"/>
        <v>0.5009999999999994</v>
      </c>
      <c r="W63" s="105">
        <f t="shared" si="2"/>
        <v>0.055617229129662465</v>
      </c>
      <c r="X63" s="61"/>
      <c r="Y63" s="136">
        <v>2.8</v>
      </c>
      <c r="Z63" s="61"/>
      <c r="AA63" s="144">
        <v>100.4702</v>
      </c>
      <c r="AB63" s="151">
        <f t="shared" si="4"/>
        <v>0.018308640048325837</v>
      </c>
      <c r="AC63" s="61"/>
      <c r="AD63" s="12">
        <v>695.39</v>
      </c>
      <c r="AE63" s="15">
        <f>(AD63-AD62)/AD62</f>
        <v>0.15233818314387026</v>
      </c>
      <c r="AF63" s="68"/>
      <c r="AG63" s="14">
        <v>64.2</v>
      </c>
      <c r="AH63" s="13">
        <f>(AG63-AG62)/AG62</f>
        <v>0.10120068610634658</v>
      </c>
      <c r="AI63" s="30">
        <f t="shared" si="5"/>
        <v>9.23222939645379</v>
      </c>
      <c r="AJ63" s="177"/>
    </row>
    <row r="64" spans="1:36" ht="31.5" customHeight="1" thickBot="1">
      <c r="A64" s="74">
        <v>2008</v>
      </c>
      <c r="B64" s="77"/>
      <c r="C64" s="77"/>
      <c r="D64" s="77"/>
      <c r="E64" s="76"/>
      <c r="F64" s="76"/>
      <c r="G64" s="76"/>
      <c r="H64" s="107" t="s">
        <v>277</v>
      </c>
      <c r="I64" s="173"/>
      <c r="J64" s="79" t="s">
        <v>258</v>
      </c>
      <c r="K64" s="80" t="s">
        <v>12</v>
      </c>
      <c r="L64" s="163">
        <v>39722</v>
      </c>
      <c r="M64" s="166">
        <v>11.315</v>
      </c>
      <c r="N64" s="165" t="s">
        <v>356</v>
      </c>
      <c r="O64" s="81"/>
      <c r="P64" s="23">
        <f t="shared" si="0"/>
        <v>0.6976776555247023</v>
      </c>
      <c r="Q64" s="81"/>
      <c r="R64" s="82">
        <v>14369.1</v>
      </c>
      <c r="S64" s="16">
        <f t="shared" si="3"/>
        <v>0.021853532264717257</v>
      </c>
      <c r="T64" s="81"/>
      <c r="U64" s="83">
        <v>10.025</v>
      </c>
      <c r="V64" s="108">
        <f t="shared" si="1"/>
        <v>1.0170000000000012</v>
      </c>
      <c r="W64" s="109">
        <f t="shared" si="2"/>
        <v>0.10144638403990038</v>
      </c>
      <c r="X64" s="81"/>
      <c r="Y64" s="141">
        <v>3.8</v>
      </c>
      <c r="Z64" s="81"/>
      <c r="AA64" s="159">
        <v>91.0342</v>
      </c>
      <c r="AB64" s="160">
        <f t="shared" si="4"/>
        <v>-0.09391839570340267</v>
      </c>
      <c r="AC64" s="81"/>
      <c r="AD64" s="36">
        <v>871.96</v>
      </c>
      <c r="AE64" s="23">
        <f>(AD64-AD63)/AD63</f>
        <v>0.2539150692417205</v>
      </c>
      <c r="AF64" s="86"/>
      <c r="AG64" s="37">
        <v>91.48</v>
      </c>
      <c r="AH64" s="19">
        <f>(AG64-AG63)/AG63</f>
        <v>0.42492211838006233</v>
      </c>
      <c r="AI64" s="31">
        <f t="shared" si="5"/>
        <v>10.491306940685352</v>
      </c>
      <c r="AJ64" s="177"/>
    </row>
    <row r="65" spans="1:36" ht="55.5" customHeight="1">
      <c r="A65" s="46">
        <v>2009</v>
      </c>
      <c r="B65" s="47"/>
      <c r="C65" s="47"/>
      <c r="D65" s="47"/>
      <c r="E65" s="47"/>
      <c r="F65" s="88"/>
      <c r="G65" s="88"/>
      <c r="H65" s="102" t="s">
        <v>280</v>
      </c>
      <c r="I65" s="168" t="s">
        <v>11</v>
      </c>
      <c r="J65" s="49" t="s">
        <v>12</v>
      </c>
      <c r="K65" s="49" t="s">
        <v>12</v>
      </c>
      <c r="L65" s="163">
        <v>40148</v>
      </c>
      <c r="M65" s="166">
        <v>12.394</v>
      </c>
      <c r="N65" s="165" t="s">
        <v>356</v>
      </c>
      <c r="O65" s="50"/>
      <c r="P65" s="27">
        <f t="shared" si="0"/>
        <v>0.8435441603512996</v>
      </c>
      <c r="Q65" s="50"/>
      <c r="R65" s="51">
        <v>14119</v>
      </c>
      <c r="S65" s="15">
        <f t="shared" si="3"/>
        <v>-0.01740540465304023</v>
      </c>
      <c r="T65" s="50"/>
      <c r="U65" s="52">
        <v>11.91</v>
      </c>
      <c r="V65" s="110">
        <f t="shared" si="1"/>
        <v>1.8849999999999998</v>
      </c>
      <c r="W65" s="111">
        <f t="shared" si="2"/>
        <v>0.15827036104114187</v>
      </c>
      <c r="X65" s="50"/>
      <c r="Y65" s="142">
        <v>-0.4</v>
      </c>
      <c r="Z65" s="50"/>
      <c r="AA65" s="158">
        <v>89.583</v>
      </c>
      <c r="AB65" s="156">
        <f t="shared" si="4"/>
        <v>-0.0159412616357369</v>
      </c>
      <c r="AC65" s="50"/>
      <c r="AD65" s="34">
        <v>1095.2</v>
      </c>
      <c r="AE65" s="27">
        <f>(AD65-AD64)/AD64</f>
        <v>0.25602091839075186</v>
      </c>
      <c r="AF65" s="56"/>
      <c r="AG65" s="28">
        <v>79.59</v>
      </c>
      <c r="AH65" s="20">
        <f>(AG65-AG64)/AG64</f>
        <v>-0.129973764757324</v>
      </c>
      <c r="AI65" s="29">
        <f>100*(AG65/AD65)</f>
        <v>7.2671658144631115</v>
      </c>
      <c r="AJ65" s="176" t="s">
        <v>350</v>
      </c>
    </row>
    <row r="66" spans="1:36" ht="69.75" customHeight="1">
      <c r="A66" s="57">
        <v>2010</v>
      </c>
      <c r="B66" s="44"/>
      <c r="C66" s="44"/>
      <c r="D66" s="44"/>
      <c r="E66" s="44"/>
      <c r="F66" s="72"/>
      <c r="G66" s="72"/>
      <c r="H66" s="103" t="s">
        <v>281</v>
      </c>
      <c r="I66" s="169"/>
      <c r="J66" s="71" t="s">
        <v>12</v>
      </c>
      <c r="K66" s="71" t="s">
        <v>12</v>
      </c>
      <c r="L66" s="163">
        <v>40210</v>
      </c>
      <c r="M66" s="166">
        <v>14.294</v>
      </c>
      <c r="N66" s="165" t="s">
        <v>356</v>
      </c>
      <c r="O66" s="61"/>
      <c r="P66" s="13"/>
      <c r="Q66" s="61"/>
      <c r="R66" s="112"/>
      <c r="S66" s="112"/>
      <c r="T66" s="61"/>
      <c r="U66" s="64">
        <v>13.562</v>
      </c>
      <c r="V66" s="106">
        <f>U66-U65</f>
        <v>1.6519999999999992</v>
      </c>
      <c r="W66" s="105">
        <f>V66/U66</f>
        <v>0.12181094233888802</v>
      </c>
      <c r="X66" s="61"/>
      <c r="Y66" s="113"/>
      <c r="Z66" s="61"/>
      <c r="AA66" s="144"/>
      <c r="AB66" s="152"/>
      <c r="AC66" s="61"/>
      <c r="AD66" s="113"/>
      <c r="AE66" s="114"/>
      <c r="AF66" s="115"/>
      <c r="AG66" s="113"/>
      <c r="AH66" s="114"/>
      <c r="AI66" s="116"/>
      <c r="AJ66" s="177"/>
    </row>
    <row r="67" spans="1:36" ht="15" customHeight="1">
      <c r="A67" s="57">
        <v>2011</v>
      </c>
      <c r="B67" s="44"/>
      <c r="C67" s="44"/>
      <c r="D67" s="44"/>
      <c r="E67" s="44"/>
      <c r="F67" s="44"/>
      <c r="G67" s="72"/>
      <c r="H67" s="103"/>
      <c r="I67" s="169"/>
      <c r="J67" s="60" t="s">
        <v>13</v>
      </c>
      <c r="K67" s="71" t="s">
        <v>12</v>
      </c>
      <c r="L67" s="44"/>
      <c r="M67" s="44"/>
      <c r="N67" s="44"/>
      <c r="O67" s="61"/>
      <c r="P67" s="13"/>
      <c r="Q67" s="61"/>
      <c r="R67" s="112"/>
      <c r="S67" s="112"/>
      <c r="T67" s="61"/>
      <c r="U67" s="117"/>
      <c r="V67" s="118"/>
      <c r="W67" s="114"/>
      <c r="X67" s="61"/>
      <c r="Y67" s="113"/>
      <c r="Z67" s="61"/>
      <c r="AA67" s="144"/>
      <c r="AB67" s="153"/>
      <c r="AC67" s="61"/>
      <c r="AD67" s="113"/>
      <c r="AE67" s="114"/>
      <c r="AF67" s="115"/>
      <c r="AG67" s="113"/>
      <c r="AH67" s="114"/>
      <c r="AI67" s="116"/>
      <c r="AJ67" s="177"/>
    </row>
    <row r="68" spans="1:36" ht="15" customHeight="1" thickBot="1">
      <c r="A68" s="74">
        <v>2012</v>
      </c>
      <c r="B68" s="77"/>
      <c r="C68" s="77"/>
      <c r="D68" s="77"/>
      <c r="E68" s="77"/>
      <c r="F68" s="77"/>
      <c r="G68" s="77"/>
      <c r="H68" s="78"/>
      <c r="I68" s="170"/>
      <c r="J68" s="101" t="s">
        <v>13</v>
      </c>
      <c r="K68" s="80" t="s">
        <v>12</v>
      </c>
      <c r="L68" s="44"/>
      <c r="M68" s="44"/>
      <c r="N68" s="44"/>
      <c r="O68" s="81"/>
      <c r="P68" s="19"/>
      <c r="Q68" s="81"/>
      <c r="R68" s="119"/>
      <c r="S68" s="119"/>
      <c r="T68" s="81"/>
      <c r="U68" s="120"/>
      <c r="V68" s="121"/>
      <c r="W68" s="121"/>
      <c r="X68" s="81"/>
      <c r="Y68" s="122"/>
      <c r="Z68" s="81"/>
      <c r="AA68" s="145"/>
      <c r="AB68" s="154"/>
      <c r="AC68" s="81"/>
      <c r="AD68" s="122"/>
      <c r="AE68" s="121"/>
      <c r="AF68" s="123"/>
      <c r="AG68" s="122"/>
      <c r="AH68" s="121"/>
      <c r="AI68" s="124"/>
      <c r="AJ68" s="177"/>
    </row>
    <row r="69" spans="1:36" ht="15" customHeight="1">
      <c r="A69" s="125">
        <v>2013</v>
      </c>
      <c r="B69" s="126"/>
      <c r="C69" s="126"/>
      <c r="D69" s="126"/>
      <c r="E69" s="126"/>
      <c r="F69" s="126"/>
      <c r="G69" s="126"/>
      <c r="H69" s="127"/>
      <c r="I69" s="174" t="s">
        <v>18</v>
      </c>
      <c r="J69" s="125" t="s">
        <v>18</v>
      </c>
      <c r="K69" s="125" t="s">
        <v>18</v>
      </c>
      <c r="L69" s="44"/>
      <c r="M69" s="44"/>
      <c r="N69" s="44"/>
      <c r="O69" s="128"/>
      <c r="P69" s="17"/>
      <c r="Q69" s="128"/>
      <c r="R69" s="125"/>
      <c r="S69" s="125"/>
      <c r="T69" s="128"/>
      <c r="U69" s="129"/>
      <c r="V69" s="130"/>
      <c r="W69" s="130"/>
      <c r="X69" s="128"/>
      <c r="Y69" s="131"/>
      <c r="Z69" s="128"/>
      <c r="AA69" s="146"/>
      <c r="AB69" s="155"/>
      <c r="AC69" s="128"/>
      <c r="AD69" s="131"/>
      <c r="AE69" s="130"/>
      <c r="AF69" s="132"/>
      <c r="AG69" s="131"/>
      <c r="AH69" s="130"/>
      <c r="AI69" s="133"/>
      <c r="AJ69" s="178"/>
    </row>
    <row r="70" spans="1:36" ht="15" customHeight="1">
      <c r="A70" s="112">
        <v>2014</v>
      </c>
      <c r="B70" s="44"/>
      <c r="C70" s="44"/>
      <c r="D70" s="44"/>
      <c r="E70" s="44"/>
      <c r="F70" s="44"/>
      <c r="G70" s="44"/>
      <c r="H70" s="59"/>
      <c r="I70" s="175"/>
      <c r="J70" s="112" t="s">
        <v>18</v>
      </c>
      <c r="K70" s="112" t="s">
        <v>18</v>
      </c>
      <c r="L70" s="44"/>
      <c r="M70" s="44"/>
      <c r="N70" s="44"/>
      <c r="O70" s="61"/>
      <c r="P70" s="13"/>
      <c r="Q70" s="61"/>
      <c r="R70" s="112"/>
      <c r="S70" s="112"/>
      <c r="T70" s="61"/>
      <c r="U70" s="117"/>
      <c r="V70" s="114"/>
      <c r="W70" s="114"/>
      <c r="X70" s="61"/>
      <c r="Y70" s="113"/>
      <c r="Z70" s="61"/>
      <c r="AA70" s="144"/>
      <c r="AB70" s="153"/>
      <c r="AC70" s="61"/>
      <c r="AD70" s="113"/>
      <c r="AE70" s="114"/>
      <c r="AF70" s="115"/>
      <c r="AG70" s="113"/>
      <c r="AH70" s="114"/>
      <c r="AI70" s="134"/>
      <c r="AJ70" s="178"/>
    </row>
    <row r="71" spans="1:36" ht="15" customHeight="1">
      <c r="A71" s="112">
        <v>2015</v>
      </c>
      <c r="B71" s="44"/>
      <c r="C71" s="44"/>
      <c r="D71" s="44"/>
      <c r="E71" s="44"/>
      <c r="F71" s="44"/>
      <c r="G71" s="44"/>
      <c r="H71" s="59"/>
      <c r="I71" s="175"/>
      <c r="J71" s="112" t="s">
        <v>18</v>
      </c>
      <c r="K71" s="112" t="s">
        <v>18</v>
      </c>
      <c r="L71" s="44"/>
      <c r="M71" s="44"/>
      <c r="N71" s="44"/>
      <c r="O71" s="61"/>
      <c r="P71" s="13"/>
      <c r="Q71" s="61"/>
      <c r="R71" s="112"/>
      <c r="S71" s="112"/>
      <c r="T71" s="61"/>
      <c r="U71" s="117"/>
      <c r="V71" s="114"/>
      <c r="W71" s="114"/>
      <c r="X71" s="61"/>
      <c r="Y71" s="113"/>
      <c r="Z71" s="61"/>
      <c r="AA71" s="144"/>
      <c r="AB71" s="153"/>
      <c r="AC71" s="61"/>
      <c r="AD71" s="113"/>
      <c r="AE71" s="114"/>
      <c r="AF71" s="115"/>
      <c r="AG71" s="113"/>
      <c r="AH71" s="114"/>
      <c r="AI71" s="134"/>
      <c r="AJ71" s="178"/>
    </row>
    <row r="72" spans="1:36" ht="15" customHeight="1">
      <c r="A72" s="112">
        <v>2016</v>
      </c>
      <c r="B72" s="44"/>
      <c r="C72" s="44"/>
      <c r="D72" s="44"/>
      <c r="E72" s="44"/>
      <c r="F72" s="44"/>
      <c r="G72" s="44"/>
      <c r="H72" s="59"/>
      <c r="I72" s="175"/>
      <c r="J72" s="112" t="s">
        <v>18</v>
      </c>
      <c r="K72" s="112" t="s">
        <v>18</v>
      </c>
      <c r="L72" s="44"/>
      <c r="M72" s="44"/>
      <c r="N72" s="44"/>
      <c r="O72" s="61"/>
      <c r="P72" s="13"/>
      <c r="Q72" s="61"/>
      <c r="R72" s="112"/>
      <c r="S72" s="112"/>
      <c r="T72" s="61"/>
      <c r="U72" s="135"/>
      <c r="V72" s="134"/>
      <c r="W72" s="134"/>
      <c r="X72" s="61"/>
      <c r="Y72" s="136"/>
      <c r="Z72" s="61"/>
      <c r="AA72" s="144"/>
      <c r="AB72" s="63"/>
      <c r="AC72" s="61"/>
      <c r="AD72" s="112"/>
      <c r="AE72" s="134"/>
      <c r="AF72" s="68"/>
      <c r="AG72" s="112"/>
      <c r="AH72" s="134"/>
      <c r="AI72" s="134"/>
      <c r="AJ72" s="178"/>
    </row>
  </sheetData>
  <sheetProtection/>
  <mergeCells count="24">
    <mergeCell ref="AJ2:AJ8"/>
    <mergeCell ref="AJ49:AJ56"/>
    <mergeCell ref="AJ65:AJ72"/>
    <mergeCell ref="AJ57:AJ64"/>
    <mergeCell ref="AJ25:AJ32"/>
    <mergeCell ref="AJ17:AJ24"/>
    <mergeCell ref="AJ9:AJ16"/>
    <mergeCell ref="AJ33:AJ36"/>
    <mergeCell ref="AJ37:AJ44"/>
    <mergeCell ref="AJ45:AJ48"/>
    <mergeCell ref="I57:I64"/>
    <mergeCell ref="I65:I68"/>
    <mergeCell ref="I69:I72"/>
    <mergeCell ref="I29:I32"/>
    <mergeCell ref="I33:I36"/>
    <mergeCell ref="I37:I44"/>
    <mergeCell ref="I45:I48"/>
    <mergeCell ref="I49:I56"/>
    <mergeCell ref="M1:N1"/>
    <mergeCell ref="I2:I8"/>
    <mergeCell ref="I9:I16"/>
    <mergeCell ref="I25:I28"/>
    <mergeCell ref="I21:I24"/>
    <mergeCell ref="I17:I20"/>
  </mergeCells>
  <printOptions gridLines="1"/>
  <pageMargins left="0.7" right="0.7" top="0.75" bottom="0.75" header="0.3" footer="0.3"/>
  <pageSetup fitToHeight="0"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dimension ref="A1:Q112"/>
  <sheetViews>
    <sheetView zoomScalePageLayoutView="0" workbookViewId="0" topLeftCell="A1">
      <pane xSplit="1" topLeftCell="B1" activePane="topRight" state="split"/>
      <selection pane="topLeft" activeCell="A2" sqref="A2"/>
      <selection pane="topRight" activeCell="P35" sqref="P35:P99"/>
      <selection pane="topLeft" activeCell="A1" sqref="A1"/>
    </sheetView>
  </sheetViews>
  <sheetFormatPr defaultColWidth="9.140625" defaultRowHeight="15"/>
  <cols>
    <col min="10" max="10" width="9.140625" style="4" customWidth="1"/>
  </cols>
  <sheetData>
    <row r="1" spans="1:16" ht="15.75">
      <c r="A1" s="3" t="s">
        <v>0</v>
      </c>
      <c r="B1" t="s">
        <v>29</v>
      </c>
      <c r="C1" t="s">
        <v>30</v>
      </c>
      <c r="D1" t="s">
        <v>31</v>
      </c>
      <c r="E1" t="s">
        <v>32</v>
      </c>
      <c r="F1" t="s">
        <v>33</v>
      </c>
      <c r="G1" t="s">
        <v>34</v>
      </c>
      <c r="H1" t="s">
        <v>35</v>
      </c>
      <c r="I1" t="s">
        <v>36</v>
      </c>
      <c r="J1" s="4" t="s">
        <v>37</v>
      </c>
      <c r="K1" t="s">
        <v>38</v>
      </c>
      <c r="L1" t="s">
        <v>39</v>
      </c>
      <c r="M1" t="s">
        <v>40</v>
      </c>
      <c r="N1" t="s">
        <v>41</v>
      </c>
      <c r="O1" t="s">
        <v>42</v>
      </c>
      <c r="P1" t="s">
        <v>43</v>
      </c>
    </row>
    <row r="2" spans="1:14" ht="15.75">
      <c r="A2" s="3">
        <v>1913</v>
      </c>
      <c r="B2">
        <v>9.8</v>
      </c>
      <c r="C2">
        <v>9.8</v>
      </c>
      <c r="D2">
        <v>9.8</v>
      </c>
      <c r="E2">
        <v>9.8</v>
      </c>
      <c r="F2">
        <v>9.7</v>
      </c>
      <c r="G2">
        <v>9.8</v>
      </c>
      <c r="H2">
        <v>9.9</v>
      </c>
      <c r="I2">
        <v>9.9</v>
      </c>
      <c r="J2" s="4">
        <v>10</v>
      </c>
      <c r="K2">
        <v>10</v>
      </c>
      <c r="L2">
        <v>10.1</v>
      </c>
      <c r="M2">
        <v>10</v>
      </c>
      <c r="N2">
        <v>9.9</v>
      </c>
    </row>
    <row r="3" spans="1:16" ht="15.75">
      <c r="A3" s="3">
        <v>1914</v>
      </c>
      <c r="B3">
        <v>10</v>
      </c>
      <c r="C3">
        <v>9.9</v>
      </c>
      <c r="D3">
        <v>9.9</v>
      </c>
      <c r="E3">
        <v>9.8</v>
      </c>
      <c r="F3">
        <v>9.9</v>
      </c>
      <c r="G3">
        <v>9.9</v>
      </c>
      <c r="H3">
        <v>10</v>
      </c>
      <c r="I3">
        <v>10.2</v>
      </c>
      <c r="J3" s="4">
        <v>10.2</v>
      </c>
      <c r="K3">
        <v>10.1</v>
      </c>
      <c r="L3">
        <v>10.2</v>
      </c>
      <c r="M3">
        <v>10.1</v>
      </c>
      <c r="N3">
        <v>10</v>
      </c>
      <c r="O3">
        <v>1</v>
      </c>
      <c r="P3">
        <v>1</v>
      </c>
    </row>
    <row r="4" spans="1:16" ht="15.75">
      <c r="A4" s="3">
        <v>1915</v>
      </c>
      <c r="B4">
        <v>10.1</v>
      </c>
      <c r="C4">
        <v>10</v>
      </c>
      <c r="D4">
        <v>9.9</v>
      </c>
      <c r="E4">
        <v>10</v>
      </c>
      <c r="F4">
        <v>10.1</v>
      </c>
      <c r="G4">
        <v>10.1</v>
      </c>
      <c r="H4">
        <v>10.1</v>
      </c>
      <c r="I4">
        <v>10.1</v>
      </c>
      <c r="J4" s="4">
        <v>10.1</v>
      </c>
      <c r="K4">
        <v>10.2</v>
      </c>
      <c r="L4">
        <v>10.3</v>
      </c>
      <c r="M4">
        <v>10.3</v>
      </c>
      <c r="N4">
        <v>10.1</v>
      </c>
      <c r="O4">
        <v>2</v>
      </c>
      <c r="P4">
        <v>1</v>
      </c>
    </row>
    <row r="5" spans="1:16" ht="15.75">
      <c r="A5" s="3">
        <v>1916</v>
      </c>
      <c r="B5">
        <v>10.4</v>
      </c>
      <c r="C5">
        <v>10.4</v>
      </c>
      <c r="D5">
        <v>10.5</v>
      </c>
      <c r="E5">
        <v>10.6</v>
      </c>
      <c r="F5">
        <v>10.7</v>
      </c>
      <c r="G5">
        <v>10.8</v>
      </c>
      <c r="H5">
        <v>10.8</v>
      </c>
      <c r="I5">
        <v>10.9</v>
      </c>
      <c r="J5" s="4">
        <v>11.1</v>
      </c>
      <c r="K5">
        <v>11.3</v>
      </c>
      <c r="L5">
        <v>11.5</v>
      </c>
      <c r="M5">
        <v>11.6</v>
      </c>
      <c r="N5">
        <v>10.9</v>
      </c>
      <c r="O5">
        <v>12.6</v>
      </c>
      <c r="P5">
        <v>7.9</v>
      </c>
    </row>
    <row r="6" spans="1:16" ht="15.75">
      <c r="A6" s="3">
        <v>1917</v>
      </c>
      <c r="B6">
        <v>11.7</v>
      </c>
      <c r="C6">
        <v>12</v>
      </c>
      <c r="D6">
        <v>12</v>
      </c>
      <c r="E6">
        <v>12.6</v>
      </c>
      <c r="F6">
        <v>12.8</v>
      </c>
      <c r="G6">
        <v>13</v>
      </c>
      <c r="H6">
        <v>12.8</v>
      </c>
      <c r="I6">
        <v>13</v>
      </c>
      <c r="J6" s="4">
        <v>13.3</v>
      </c>
      <c r="K6">
        <v>13.5</v>
      </c>
      <c r="L6">
        <v>13.5</v>
      </c>
      <c r="M6">
        <v>13.7</v>
      </c>
      <c r="N6">
        <v>12.8</v>
      </c>
      <c r="O6">
        <v>18.1</v>
      </c>
      <c r="P6">
        <v>17.4</v>
      </c>
    </row>
    <row r="7" spans="1:16" ht="15.75">
      <c r="A7" s="3">
        <v>1918</v>
      </c>
      <c r="B7">
        <v>14</v>
      </c>
      <c r="C7">
        <v>14.1</v>
      </c>
      <c r="D7">
        <v>14</v>
      </c>
      <c r="E7">
        <v>14.2</v>
      </c>
      <c r="F7">
        <v>14.5</v>
      </c>
      <c r="G7">
        <v>14.7</v>
      </c>
      <c r="H7">
        <v>15.1</v>
      </c>
      <c r="I7">
        <v>15.4</v>
      </c>
      <c r="J7" s="4">
        <v>15.7</v>
      </c>
      <c r="K7">
        <v>16</v>
      </c>
      <c r="L7">
        <v>16.3</v>
      </c>
      <c r="M7">
        <v>16.5</v>
      </c>
      <c r="N7">
        <v>15.1</v>
      </c>
      <c r="O7">
        <v>20.4</v>
      </c>
      <c r="P7">
        <v>18</v>
      </c>
    </row>
    <row r="8" spans="1:16" ht="15.75">
      <c r="A8" s="3">
        <v>1919</v>
      </c>
      <c r="B8">
        <v>16.5</v>
      </c>
      <c r="C8">
        <v>16.2</v>
      </c>
      <c r="D8">
        <v>16.4</v>
      </c>
      <c r="E8">
        <v>16.7</v>
      </c>
      <c r="F8">
        <v>16.9</v>
      </c>
      <c r="G8">
        <v>16.9</v>
      </c>
      <c r="H8">
        <v>17.4</v>
      </c>
      <c r="I8">
        <v>17.7</v>
      </c>
      <c r="J8" s="4">
        <v>17.8</v>
      </c>
      <c r="K8">
        <v>18.1</v>
      </c>
      <c r="L8">
        <v>18.5</v>
      </c>
      <c r="M8">
        <v>18.9</v>
      </c>
      <c r="N8">
        <v>17.3</v>
      </c>
      <c r="O8">
        <v>14.5</v>
      </c>
      <c r="P8">
        <v>14.6</v>
      </c>
    </row>
    <row r="9" spans="1:16" ht="15.75">
      <c r="A9" s="3">
        <v>1920</v>
      </c>
      <c r="B9">
        <v>19.3</v>
      </c>
      <c r="C9">
        <v>19.5</v>
      </c>
      <c r="D9">
        <v>19.7</v>
      </c>
      <c r="E9">
        <v>20.3</v>
      </c>
      <c r="F9">
        <v>20.6</v>
      </c>
      <c r="G9">
        <v>20.9</v>
      </c>
      <c r="H9">
        <v>20.8</v>
      </c>
      <c r="I9">
        <v>20.3</v>
      </c>
      <c r="J9" s="4">
        <v>20</v>
      </c>
      <c r="K9">
        <v>19.9</v>
      </c>
      <c r="L9">
        <v>19.8</v>
      </c>
      <c r="M9">
        <v>19.4</v>
      </c>
      <c r="N9">
        <v>20</v>
      </c>
      <c r="O9">
        <v>2.6</v>
      </c>
      <c r="P9">
        <v>15.6</v>
      </c>
    </row>
    <row r="10" spans="1:16" ht="15.75">
      <c r="A10" s="3">
        <v>1921</v>
      </c>
      <c r="B10">
        <v>19</v>
      </c>
      <c r="C10">
        <v>18.4</v>
      </c>
      <c r="D10">
        <v>18.3</v>
      </c>
      <c r="E10">
        <v>18.1</v>
      </c>
      <c r="F10">
        <v>17.7</v>
      </c>
      <c r="G10">
        <v>17.6</v>
      </c>
      <c r="H10">
        <v>17.7</v>
      </c>
      <c r="I10">
        <v>17.7</v>
      </c>
      <c r="J10" s="4">
        <v>17.5</v>
      </c>
      <c r="K10">
        <v>17.5</v>
      </c>
      <c r="L10">
        <v>17.4</v>
      </c>
      <c r="M10">
        <v>17.3</v>
      </c>
      <c r="N10">
        <v>17.9</v>
      </c>
      <c r="O10">
        <v>-10.8</v>
      </c>
      <c r="P10">
        <v>-10.5</v>
      </c>
    </row>
    <row r="11" spans="1:16" ht="15.75">
      <c r="A11" s="3">
        <v>1922</v>
      </c>
      <c r="B11">
        <v>16.9</v>
      </c>
      <c r="C11">
        <v>16.9</v>
      </c>
      <c r="D11">
        <v>16.7</v>
      </c>
      <c r="E11">
        <v>16.7</v>
      </c>
      <c r="F11">
        <v>16.7</v>
      </c>
      <c r="G11">
        <v>16.7</v>
      </c>
      <c r="H11">
        <v>16.8</v>
      </c>
      <c r="I11">
        <v>16.6</v>
      </c>
      <c r="J11" s="4">
        <v>16.6</v>
      </c>
      <c r="K11">
        <v>16.7</v>
      </c>
      <c r="L11">
        <v>16.8</v>
      </c>
      <c r="M11">
        <v>16.9</v>
      </c>
      <c r="N11">
        <v>16.8</v>
      </c>
      <c r="O11">
        <v>-2.3</v>
      </c>
      <c r="P11">
        <v>-6.1</v>
      </c>
    </row>
    <row r="12" spans="1:16" ht="15.75">
      <c r="A12" s="3">
        <v>1923</v>
      </c>
      <c r="B12">
        <v>16.8</v>
      </c>
      <c r="C12">
        <v>16.8</v>
      </c>
      <c r="D12">
        <v>16.8</v>
      </c>
      <c r="E12">
        <v>16.9</v>
      </c>
      <c r="F12">
        <v>16.9</v>
      </c>
      <c r="G12">
        <v>17</v>
      </c>
      <c r="H12">
        <v>17.2</v>
      </c>
      <c r="I12">
        <v>17.1</v>
      </c>
      <c r="J12" s="4">
        <v>17.2</v>
      </c>
      <c r="K12">
        <v>17.3</v>
      </c>
      <c r="L12">
        <v>17.3</v>
      </c>
      <c r="M12">
        <v>17.3</v>
      </c>
      <c r="N12">
        <v>17.1</v>
      </c>
      <c r="O12">
        <v>2.4</v>
      </c>
      <c r="P12">
        <v>1.8</v>
      </c>
    </row>
    <row r="13" spans="1:16" ht="15.75">
      <c r="A13" s="3">
        <v>1924</v>
      </c>
      <c r="B13">
        <v>17.3</v>
      </c>
      <c r="C13">
        <v>17.2</v>
      </c>
      <c r="D13">
        <v>17.1</v>
      </c>
      <c r="E13">
        <v>17</v>
      </c>
      <c r="F13">
        <v>17</v>
      </c>
      <c r="G13">
        <v>17</v>
      </c>
      <c r="H13">
        <v>17.1</v>
      </c>
      <c r="I13">
        <v>17</v>
      </c>
      <c r="J13" s="4">
        <v>17.1</v>
      </c>
      <c r="K13">
        <v>17.2</v>
      </c>
      <c r="L13">
        <v>17.2</v>
      </c>
      <c r="M13">
        <v>17.3</v>
      </c>
      <c r="N13">
        <v>17.1</v>
      </c>
      <c r="O13">
        <v>0</v>
      </c>
      <c r="P13">
        <v>0</v>
      </c>
    </row>
    <row r="14" spans="1:16" ht="15.75">
      <c r="A14" s="3">
        <v>1925</v>
      </c>
      <c r="B14">
        <v>17.3</v>
      </c>
      <c r="C14">
        <v>17.2</v>
      </c>
      <c r="D14">
        <v>17.3</v>
      </c>
      <c r="E14">
        <v>17.2</v>
      </c>
      <c r="F14">
        <v>17.3</v>
      </c>
      <c r="G14">
        <v>17.5</v>
      </c>
      <c r="H14">
        <v>17.7</v>
      </c>
      <c r="I14">
        <v>17.7</v>
      </c>
      <c r="J14" s="4">
        <v>17.7</v>
      </c>
      <c r="K14">
        <v>17.7</v>
      </c>
      <c r="L14">
        <v>18</v>
      </c>
      <c r="M14">
        <v>17.9</v>
      </c>
      <c r="N14">
        <v>17.5</v>
      </c>
      <c r="O14">
        <v>3.5</v>
      </c>
      <c r="P14">
        <v>2.3</v>
      </c>
    </row>
    <row r="15" spans="1:16" ht="15.75">
      <c r="A15" s="3">
        <v>1926</v>
      </c>
      <c r="B15">
        <v>17.9</v>
      </c>
      <c r="C15">
        <v>17.9</v>
      </c>
      <c r="D15">
        <v>17.8</v>
      </c>
      <c r="E15">
        <v>17.9</v>
      </c>
      <c r="F15">
        <v>17.8</v>
      </c>
      <c r="G15">
        <v>17.7</v>
      </c>
      <c r="H15">
        <v>17.5</v>
      </c>
      <c r="I15">
        <v>17.4</v>
      </c>
      <c r="J15" s="4">
        <v>17.5</v>
      </c>
      <c r="K15">
        <v>17.6</v>
      </c>
      <c r="L15">
        <v>17.7</v>
      </c>
      <c r="M15">
        <v>17.7</v>
      </c>
      <c r="N15">
        <v>17.7</v>
      </c>
      <c r="O15">
        <v>-1.1</v>
      </c>
      <c r="P15">
        <v>1.1</v>
      </c>
    </row>
    <row r="16" spans="1:16" ht="15.75">
      <c r="A16" s="3">
        <v>1927</v>
      </c>
      <c r="B16">
        <v>17.5</v>
      </c>
      <c r="C16">
        <v>17.4</v>
      </c>
      <c r="D16">
        <v>17.3</v>
      </c>
      <c r="E16">
        <v>17.3</v>
      </c>
      <c r="F16">
        <v>17.4</v>
      </c>
      <c r="G16">
        <v>17.6</v>
      </c>
      <c r="H16">
        <v>17.3</v>
      </c>
      <c r="I16">
        <v>17.2</v>
      </c>
      <c r="J16" s="4">
        <v>17.3</v>
      </c>
      <c r="K16">
        <v>17.4</v>
      </c>
      <c r="L16">
        <v>17.3</v>
      </c>
      <c r="M16">
        <v>17.3</v>
      </c>
      <c r="N16">
        <v>17.4</v>
      </c>
      <c r="O16">
        <v>-2.3</v>
      </c>
      <c r="P16">
        <v>-1.7</v>
      </c>
    </row>
    <row r="17" spans="1:16" ht="15.75">
      <c r="A17" s="3">
        <v>1928</v>
      </c>
      <c r="B17">
        <v>17.3</v>
      </c>
      <c r="C17">
        <v>17.1</v>
      </c>
      <c r="D17">
        <v>17.1</v>
      </c>
      <c r="E17">
        <v>17.1</v>
      </c>
      <c r="F17">
        <v>17.2</v>
      </c>
      <c r="G17">
        <v>17.1</v>
      </c>
      <c r="H17">
        <v>17.1</v>
      </c>
      <c r="I17">
        <v>17.1</v>
      </c>
      <c r="J17" s="4">
        <v>17.3</v>
      </c>
      <c r="K17">
        <v>17.2</v>
      </c>
      <c r="L17">
        <v>17.2</v>
      </c>
      <c r="M17">
        <v>17.1</v>
      </c>
      <c r="N17">
        <v>17.1</v>
      </c>
      <c r="O17">
        <v>-1.2</v>
      </c>
      <c r="P17">
        <v>-1.7</v>
      </c>
    </row>
    <row r="18" spans="1:16" ht="15.75">
      <c r="A18" s="3">
        <v>1929</v>
      </c>
      <c r="B18">
        <v>17.1</v>
      </c>
      <c r="C18">
        <v>17.1</v>
      </c>
      <c r="D18">
        <v>17</v>
      </c>
      <c r="E18">
        <v>16.9</v>
      </c>
      <c r="F18">
        <v>17</v>
      </c>
      <c r="G18">
        <v>17.1</v>
      </c>
      <c r="H18">
        <v>17.3</v>
      </c>
      <c r="I18">
        <v>17.3</v>
      </c>
      <c r="J18" s="4">
        <v>17.3</v>
      </c>
      <c r="K18">
        <v>17.3</v>
      </c>
      <c r="L18">
        <v>17.3</v>
      </c>
      <c r="M18">
        <v>17.2</v>
      </c>
      <c r="N18">
        <v>17.1</v>
      </c>
      <c r="O18">
        <v>0.6</v>
      </c>
      <c r="P18">
        <v>0</v>
      </c>
    </row>
    <row r="19" spans="1:16" ht="15.75">
      <c r="A19" s="3">
        <v>1930</v>
      </c>
      <c r="B19">
        <v>17.1</v>
      </c>
      <c r="C19">
        <v>17</v>
      </c>
      <c r="D19">
        <v>16.9</v>
      </c>
      <c r="E19">
        <v>17</v>
      </c>
      <c r="F19">
        <v>16.9</v>
      </c>
      <c r="G19">
        <v>16.8</v>
      </c>
      <c r="H19">
        <v>16.6</v>
      </c>
      <c r="I19">
        <v>16.5</v>
      </c>
      <c r="J19" s="4">
        <v>16.6</v>
      </c>
      <c r="K19">
        <v>16.5</v>
      </c>
      <c r="L19">
        <v>16.4</v>
      </c>
      <c r="M19">
        <v>16.1</v>
      </c>
      <c r="N19">
        <v>16.7</v>
      </c>
      <c r="O19">
        <v>-6.4</v>
      </c>
      <c r="P19">
        <v>-2.3</v>
      </c>
    </row>
    <row r="20" spans="1:16" ht="15.75">
      <c r="A20" s="3">
        <v>1931</v>
      </c>
      <c r="B20">
        <v>15.9</v>
      </c>
      <c r="C20">
        <v>15.7</v>
      </c>
      <c r="D20">
        <v>15.6</v>
      </c>
      <c r="E20">
        <v>15.5</v>
      </c>
      <c r="F20">
        <v>15.3</v>
      </c>
      <c r="G20">
        <v>15.1</v>
      </c>
      <c r="H20">
        <v>15.1</v>
      </c>
      <c r="I20">
        <v>15.1</v>
      </c>
      <c r="J20" s="4">
        <v>15</v>
      </c>
      <c r="K20">
        <v>14.9</v>
      </c>
      <c r="L20">
        <v>14.7</v>
      </c>
      <c r="M20">
        <v>14.6</v>
      </c>
      <c r="N20">
        <v>15.2</v>
      </c>
      <c r="O20">
        <v>-9.3</v>
      </c>
      <c r="P20">
        <v>-9</v>
      </c>
    </row>
    <row r="21" spans="1:16" ht="15.75">
      <c r="A21" s="3">
        <v>1932</v>
      </c>
      <c r="B21">
        <v>14.3</v>
      </c>
      <c r="C21">
        <v>14.1</v>
      </c>
      <c r="D21">
        <v>14</v>
      </c>
      <c r="E21">
        <v>13.9</v>
      </c>
      <c r="F21">
        <v>13.7</v>
      </c>
      <c r="G21">
        <v>13.6</v>
      </c>
      <c r="H21">
        <v>13.6</v>
      </c>
      <c r="I21">
        <v>13.5</v>
      </c>
      <c r="J21" s="4">
        <v>13.4</v>
      </c>
      <c r="K21">
        <v>13.3</v>
      </c>
      <c r="L21">
        <v>13.2</v>
      </c>
      <c r="M21">
        <v>13.1</v>
      </c>
      <c r="N21">
        <v>13.7</v>
      </c>
      <c r="O21">
        <v>-10.3</v>
      </c>
      <c r="P21">
        <v>-9.9</v>
      </c>
    </row>
    <row r="22" spans="1:16" ht="15.75">
      <c r="A22" s="3">
        <v>1933</v>
      </c>
      <c r="B22">
        <v>12.9</v>
      </c>
      <c r="C22">
        <v>12.7</v>
      </c>
      <c r="D22">
        <v>12.6</v>
      </c>
      <c r="E22">
        <v>12.6</v>
      </c>
      <c r="F22">
        <v>12.6</v>
      </c>
      <c r="G22">
        <v>12.7</v>
      </c>
      <c r="H22">
        <v>13.1</v>
      </c>
      <c r="I22">
        <v>13.2</v>
      </c>
      <c r="J22" s="4">
        <v>13.2</v>
      </c>
      <c r="K22">
        <v>13.2</v>
      </c>
      <c r="L22">
        <v>13.2</v>
      </c>
      <c r="M22">
        <v>13.2</v>
      </c>
      <c r="N22">
        <v>13</v>
      </c>
      <c r="O22">
        <v>0.8</v>
      </c>
      <c r="P22">
        <v>-5.1</v>
      </c>
    </row>
    <row r="23" spans="1:16" ht="15.75">
      <c r="A23" s="3">
        <v>1934</v>
      </c>
      <c r="B23">
        <v>13.2</v>
      </c>
      <c r="C23">
        <v>13.3</v>
      </c>
      <c r="D23">
        <v>13.3</v>
      </c>
      <c r="E23">
        <v>13.3</v>
      </c>
      <c r="F23">
        <v>13.3</v>
      </c>
      <c r="G23">
        <v>13.4</v>
      </c>
      <c r="H23">
        <v>13.4</v>
      </c>
      <c r="I23">
        <v>13.4</v>
      </c>
      <c r="J23" s="4">
        <v>13.6</v>
      </c>
      <c r="K23">
        <v>13.5</v>
      </c>
      <c r="L23">
        <v>13.5</v>
      </c>
      <c r="M23">
        <v>13.4</v>
      </c>
      <c r="N23">
        <v>13.4</v>
      </c>
      <c r="O23">
        <v>1.5</v>
      </c>
      <c r="P23">
        <v>3.1</v>
      </c>
    </row>
    <row r="24" spans="1:16" ht="15.75">
      <c r="A24" s="3">
        <v>1935</v>
      </c>
      <c r="B24">
        <v>13.6</v>
      </c>
      <c r="C24">
        <v>13.7</v>
      </c>
      <c r="D24">
        <v>13.7</v>
      </c>
      <c r="E24">
        <v>13.8</v>
      </c>
      <c r="F24">
        <v>13.8</v>
      </c>
      <c r="G24">
        <v>13.7</v>
      </c>
      <c r="H24">
        <v>13.7</v>
      </c>
      <c r="I24">
        <v>13.7</v>
      </c>
      <c r="J24" s="4">
        <v>13.7</v>
      </c>
      <c r="K24">
        <v>13.7</v>
      </c>
      <c r="L24">
        <v>13.8</v>
      </c>
      <c r="M24">
        <v>13.8</v>
      </c>
      <c r="N24">
        <v>13.7</v>
      </c>
      <c r="O24">
        <v>3</v>
      </c>
      <c r="P24">
        <v>2.2</v>
      </c>
    </row>
    <row r="25" spans="1:16" ht="15.75">
      <c r="A25" s="3">
        <v>1936</v>
      </c>
      <c r="B25">
        <v>13.8</v>
      </c>
      <c r="C25">
        <v>13.8</v>
      </c>
      <c r="D25">
        <v>13.7</v>
      </c>
      <c r="E25">
        <v>13.7</v>
      </c>
      <c r="F25">
        <v>13.7</v>
      </c>
      <c r="G25">
        <v>13.8</v>
      </c>
      <c r="H25">
        <v>13.9</v>
      </c>
      <c r="I25">
        <v>14</v>
      </c>
      <c r="J25" s="4">
        <v>14</v>
      </c>
      <c r="K25">
        <v>14</v>
      </c>
      <c r="L25">
        <v>14</v>
      </c>
      <c r="M25">
        <v>14</v>
      </c>
      <c r="N25">
        <v>13.9</v>
      </c>
      <c r="O25">
        <v>1.4</v>
      </c>
      <c r="P25">
        <v>1.5</v>
      </c>
    </row>
    <row r="26" spans="1:16" ht="15.75">
      <c r="A26" s="3">
        <v>1937</v>
      </c>
      <c r="B26">
        <v>14.1</v>
      </c>
      <c r="C26">
        <v>14.1</v>
      </c>
      <c r="D26">
        <v>14.2</v>
      </c>
      <c r="E26">
        <v>14.3</v>
      </c>
      <c r="F26">
        <v>14.4</v>
      </c>
      <c r="G26">
        <v>14.4</v>
      </c>
      <c r="H26">
        <v>14.5</v>
      </c>
      <c r="I26">
        <v>14.5</v>
      </c>
      <c r="J26" s="4">
        <v>14.6</v>
      </c>
      <c r="K26">
        <v>14.6</v>
      </c>
      <c r="L26">
        <v>14.5</v>
      </c>
      <c r="M26">
        <v>14.4</v>
      </c>
      <c r="N26">
        <v>14.4</v>
      </c>
      <c r="O26">
        <v>2.9</v>
      </c>
      <c r="P26">
        <v>3.6</v>
      </c>
    </row>
    <row r="27" spans="1:16" ht="15.75">
      <c r="A27" s="3">
        <v>1938</v>
      </c>
      <c r="B27">
        <v>14.2</v>
      </c>
      <c r="C27">
        <v>14.1</v>
      </c>
      <c r="D27">
        <v>14.1</v>
      </c>
      <c r="E27">
        <v>14.2</v>
      </c>
      <c r="F27">
        <v>14.1</v>
      </c>
      <c r="G27">
        <v>14.1</v>
      </c>
      <c r="H27">
        <v>14.1</v>
      </c>
      <c r="I27">
        <v>14.1</v>
      </c>
      <c r="J27" s="4">
        <v>14.1</v>
      </c>
      <c r="K27">
        <v>14</v>
      </c>
      <c r="L27">
        <v>14</v>
      </c>
      <c r="M27">
        <v>14</v>
      </c>
      <c r="N27">
        <v>14.1</v>
      </c>
      <c r="O27">
        <v>-2.8</v>
      </c>
      <c r="P27">
        <v>-2.1</v>
      </c>
    </row>
    <row r="28" spans="1:16" ht="15.75">
      <c r="A28" s="3">
        <v>1939</v>
      </c>
      <c r="B28">
        <v>14</v>
      </c>
      <c r="C28">
        <v>13.9</v>
      </c>
      <c r="D28">
        <v>13.9</v>
      </c>
      <c r="E28">
        <v>13.8</v>
      </c>
      <c r="F28">
        <v>13.8</v>
      </c>
      <c r="G28">
        <v>13.8</v>
      </c>
      <c r="H28">
        <v>13.8</v>
      </c>
      <c r="I28">
        <v>13.8</v>
      </c>
      <c r="J28" s="4">
        <v>14.1</v>
      </c>
      <c r="K28">
        <v>14</v>
      </c>
      <c r="L28">
        <v>14</v>
      </c>
      <c r="M28">
        <v>14</v>
      </c>
      <c r="N28">
        <v>13.9</v>
      </c>
      <c r="O28">
        <v>0</v>
      </c>
      <c r="P28">
        <v>-1.4</v>
      </c>
    </row>
    <row r="29" spans="1:16" ht="15.75">
      <c r="A29" s="3">
        <v>1940</v>
      </c>
      <c r="B29">
        <v>13.9</v>
      </c>
      <c r="C29">
        <v>14</v>
      </c>
      <c r="D29">
        <v>14</v>
      </c>
      <c r="E29">
        <v>14</v>
      </c>
      <c r="F29">
        <v>14</v>
      </c>
      <c r="G29">
        <v>14.1</v>
      </c>
      <c r="H29">
        <v>14</v>
      </c>
      <c r="I29">
        <v>14</v>
      </c>
      <c r="J29" s="4">
        <v>14</v>
      </c>
      <c r="K29">
        <v>14</v>
      </c>
      <c r="L29">
        <v>14</v>
      </c>
      <c r="M29">
        <v>14.1</v>
      </c>
      <c r="N29">
        <v>14</v>
      </c>
      <c r="O29">
        <v>0.7</v>
      </c>
      <c r="P29">
        <v>0.7</v>
      </c>
    </row>
    <row r="30" spans="1:16" ht="15.75">
      <c r="A30" s="3">
        <v>1941</v>
      </c>
      <c r="B30">
        <v>14.1</v>
      </c>
      <c r="C30">
        <v>14.1</v>
      </c>
      <c r="D30">
        <v>14.2</v>
      </c>
      <c r="E30">
        <v>14.3</v>
      </c>
      <c r="F30">
        <v>14.4</v>
      </c>
      <c r="G30">
        <v>14.7</v>
      </c>
      <c r="H30">
        <v>14.7</v>
      </c>
      <c r="I30">
        <v>14.9</v>
      </c>
      <c r="J30" s="4">
        <v>15.1</v>
      </c>
      <c r="K30">
        <v>15.3</v>
      </c>
      <c r="L30">
        <v>15.4</v>
      </c>
      <c r="M30">
        <v>15.5</v>
      </c>
      <c r="N30">
        <v>14.7</v>
      </c>
      <c r="O30">
        <v>9.9</v>
      </c>
      <c r="P30">
        <v>5</v>
      </c>
    </row>
    <row r="31" spans="1:16" ht="15.75">
      <c r="A31" s="3">
        <v>1942</v>
      </c>
      <c r="B31">
        <v>15.7</v>
      </c>
      <c r="C31">
        <v>15.8</v>
      </c>
      <c r="D31">
        <v>16</v>
      </c>
      <c r="E31">
        <v>16.1</v>
      </c>
      <c r="F31">
        <v>16.3</v>
      </c>
      <c r="G31">
        <v>16.3</v>
      </c>
      <c r="H31">
        <v>16.4</v>
      </c>
      <c r="I31">
        <v>16.5</v>
      </c>
      <c r="J31" s="4">
        <v>16.5</v>
      </c>
      <c r="K31">
        <v>16.7</v>
      </c>
      <c r="L31">
        <v>16.8</v>
      </c>
      <c r="M31">
        <v>16.9</v>
      </c>
      <c r="N31">
        <v>16.3</v>
      </c>
      <c r="O31">
        <v>9</v>
      </c>
      <c r="P31">
        <v>10.9</v>
      </c>
    </row>
    <row r="32" spans="1:16" ht="15.75">
      <c r="A32" s="3">
        <v>1943</v>
      </c>
      <c r="B32">
        <v>16.9</v>
      </c>
      <c r="C32">
        <v>16.9</v>
      </c>
      <c r="D32">
        <v>17.2</v>
      </c>
      <c r="E32">
        <v>17.4</v>
      </c>
      <c r="F32">
        <v>17.5</v>
      </c>
      <c r="G32">
        <v>17.5</v>
      </c>
      <c r="H32">
        <v>17.4</v>
      </c>
      <c r="I32">
        <v>17.3</v>
      </c>
      <c r="J32" s="4">
        <v>17.4</v>
      </c>
      <c r="K32">
        <v>17.4</v>
      </c>
      <c r="L32">
        <v>17.4</v>
      </c>
      <c r="M32">
        <v>17.4</v>
      </c>
      <c r="N32">
        <v>17.3</v>
      </c>
      <c r="O32">
        <v>3</v>
      </c>
      <c r="P32">
        <v>6.1</v>
      </c>
    </row>
    <row r="33" spans="1:16" ht="15.75">
      <c r="A33" s="3">
        <v>1944</v>
      </c>
      <c r="B33">
        <v>17.4</v>
      </c>
      <c r="C33">
        <v>17.4</v>
      </c>
      <c r="D33">
        <v>17.4</v>
      </c>
      <c r="E33">
        <v>17.5</v>
      </c>
      <c r="F33">
        <v>17.5</v>
      </c>
      <c r="G33">
        <v>17.6</v>
      </c>
      <c r="H33">
        <v>17.7</v>
      </c>
      <c r="I33">
        <v>17.7</v>
      </c>
      <c r="J33" s="4">
        <v>17.7</v>
      </c>
      <c r="K33">
        <v>17.7</v>
      </c>
      <c r="L33">
        <v>17.7</v>
      </c>
      <c r="M33">
        <v>17.8</v>
      </c>
      <c r="N33">
        <v>17.6</v>
      </c>
      <c r="O33">
        <v>2.3</v>
      </c>
      <c r="P33">
        <v>1.7</v>
      </c>
    </row>
    <row r="34" spans="1:16" ht="15.75">
      <c r="A34" s="3">
        <v>1945</v>
      </c>
      <c r="B34">
        <v>17.8</v>
      </c>
      <c r="C34">
        <v>17.8</v>
      </c>
      <c r="D34">
        <v>17.8</v>
      </c>
      <c r="E34">
        <v>17.8</v>
      </c>
      <c r="F34">
        <v>17.9</v>
      </c>
      <c r="G34">
        <v>18.1</v>
      </c>
      <c r="H34">
        <v>18.1</v>
      </c>
      <c r="I34">
        <v>18.1</v>
      </c>
      <c r="J34" s="4">
        <v>18.1</v>
      </c>
      <c r="K34">
        <v>18.1</v>
      </c>
      <c r="L34">
        <v>18.1</v>
      </c>
      <c r="M34">
        <v>18.2</v>
      </c>
      <c r="N34">
        <v>18</v>
      </c>
      <c r="O34">
        <v>2.2</v>
      </c>
      <c r="P34">
        <v>2.3</v>
      </c>
    </row>
    <row r="35" spans="1:16" ht="15.75">
      <c r="A35" s="3">
        <v>1946</v>
      </c>
      <c r="B35">
        <v>18.2</v>
      </c>
      <c r="C35">
        <v>18.1</v>
      </c>
      <c r="D35">
        <v>18.3</v>
      </c>
      <c r="E35">
        <v>18.4</v>
      </c>
      <c r="F35">
        <v>18.5</v>
      </c>
      <c r="G35">
        <v>18.7</v>
      </c>
      <c r="H35">
        <v>19.8</v>
      </c>
      <c r="I35">
        <v>20.2</v>
      </c>
      <c r="J35" s="4">
        <v>20.4</v>
      </c>
      <c r="K35">
        <v>20.8</v>
      </c>
      <c r="L35">
        <v>21.3</v>
      </c>
      <c r="M35">
        <v>21.5</v>
      </c>
      <c r="N35">
        <v>19.5</v>
      </c>
      <c r="O35">
        <v>18.1</v>
      </c>
      <c r="P35">
        <v>8.3</v>
      </c>
    </row>
    <row r="36" spans="1:16" ht="15.75">
      <c r="A36" s="3">
        <v>1947</v>
      </c>
      <c r="B36">
        <v>21.5</v>
      </c>
      <c r="C36">
        <v>21.5</v>
      </c>
      <c r="D36">
        <v>21.9</v>
      </c>
      <c r="E36">
        <v>21.9</v>
      </c>
      <c r="F36">
        <v>21.9</v>
      </c>
      <c r="G36">
        <v>22</v>
      </c>
      <c r="H36">
        <v>22.2</v>
      </c>
      <c r="I36">
        <v>22.5</v>
      </c>
      <c r="J36" s="4">
        <v>23</v>
      </c>
      <c r="K36">
        <v>23</v>
      </c>
      <c r="L36">
        <v>23.1</v>
      </c>
      <c r="M36">
        <v>23.4</v>
      </c>
      <c r="N36">
        <v>22.3</v>
      </c>
      <c r="O36">
        <v>8.8</v>
      </c>
      <c r="P36">
        <v>14.4</v>
      </c>
    </row>
    <row r="37" spans="1:16" ht="15.75">
      <c r="A37" s="3">
        <v>1948</v>
      </c>
      <c r="B37">
        <v>23.7</v>
      </c>
      <c r="C37">
        <v>23.5</v>
      </c>
      <c r="D37">
        <v>23.4</v>
      </c>
      <c r="E37">
        <v>23.8</v>
      </c>
      <c r="F37">
        <v>23.9</v>
      </c>
      <c r="G37">
        <v>24.1</v>
      </c>
      <c r="H37">
        <v>24.4</v>
      </c>
      <c r="I37">
        <v>24.5</v>
      </c>
      <c r="J37" s="4">
        <v>24.5</v>
      </c>
      <c r="K37">
        <v>24.4</v>
      </c>
      <c r="L37">
        <v>24.2</v>
      </c>
      <c r="M37">
        <v>24.1</v>
      </c>
      <c r="N37">
        <v>24.1</v>
      </c>
      <c r="O37">
        <v>3</v>
      </c>
      <c r="P37">
        <v>8.1</v>
      </c>
    </row>
    <row r="38" spans="1:16" ht="15.75">
      <c r="A38" s="3">
        <v>1949</v>
      </c>
      <c r="B38">
        <v>24</v>
      </c>
      <c r="C38">
        <v>23.8</v>
      </c>
      <c r="D38">
        <v>23.8</v>
      </c>
      <c r="E38">
        <v>23.9</v>
      </c>
      <c r="F38">
        <v>23.8</v>
      </c>
      <c r="G38">
        <v>23.9</v>
      </c>
      <c r="H38">
        <v>23.7</v>
      </c>
      <c r="I38">
        <v>23.8</v>
      </c>
      <c r="J38" s="4">
        <v>23.9</v>
      </c>
      <c r="K38">
        <v>23.7</v>
      </c>
      <c r="L38">
        <v>23.8</v>
      </c>
      <c r="M38">
        <v>23.6</v>
      </c>
      <c r="N38">
        <v>23.8</v>
      </c>
      <c r="O38">
        <v>-2.1</v>
      </c>
      <c r="P38">
        <v>-1.2</v>
      </c>
    </row>
    <row r="39" spans="1:16" ht="15.75">
      <c r="A39" s="3">
        <v>1950</v>
      </c>
      <c r="B39">
        <v>23.5</v>
      </c>
      <c r="C39">
        <v>23.5</v>
      </c>
      <c r="D39">
        <v>23.6</v>
      </c>
      <c r="E39">
        <v>23.6</v>
      </c>
      <c r="F39">
        <v>23.7</v>
      </c>
      <c r="G39">
        <v>23.8</v>
      </c>
      <c r="H39">
        <v>24.1</v>
      </c>
      <c r="I39">
        <v>24.3</v>
      </c>
      <c r="J39" s="4">
        <v>24.4</v>
      </c>
      <c r="K39">
        <v>24.6</v>
      </c>
      <c r="L39">
        <v>24.7</v>
      </c>
      <c r="M39">
        <v>25</v>
      </c>
      <c r="N39">
        <v>24.1</v>
      </c>
      <c r="O39">
        <v>5.9</v>
      </c>
      <c r="P39">
        <v>1.3</v>
      </c>
    </row>
    <row r="40" spans="1:16" ht="15.75">
      <c r="A40" s="3">
        <v>1951</v>
      </c>
      <c r="B40">
        <v>25.4</v>
      </c>
      <c r="C40">
        <v>25.7</v>
      </c>
      <c r="D40">
        <v>25.8</v>
      </c>
      <c r="E40">
        <v>25.8</v>
      </c>
      <c r="F40">
        <v>25.9</v>
      </c>
      <c r="G40">
        <v>25.9</v>
      </c>
      <c r="H40">
        <v>25.9</v>
      </c>
      <c r="I40">
        <v>25.9</v>
      </c>
      <c r="J40" s="4">
        <v>26.1</v>
      </c>
      <c r="K40">
        <v>26.2</v>
      </c>
      <c r="L40">
        <v>26.4</v>
      </c>
      <c r="M40">
        <v>26.5</v>
      </c>
      <c r="N40">
        <v>26</v>
      </c>
      <c r="O40">
        <v>6</v>
      </c>
      <c r="P40">
        <v>7.9</v>
      </c>
    </row>
    <row r="41" spans="1:16" ht="15.75">
      <c r="A41" s="3">
        <v>1952</v>
      </c>
      <c r="B41">
        <v>26.5</v>
      </c>
      <c r="C41">
        <v>26.3</v>
      </c>
      <c r="D41">
        <v>26.3</v>
      </c>
      <c r="E41">
        <v>26.4</v>
      </c>
      <c r="F41">
        <v>26.4</v>
      </c>
      <c r="G41">
        <v>26.5</v>
      </c>
      <c r="H41">
        <v>26.7</v>
      </c>
      <c r="I41">
        <v>26.7</v>
      </c>
      <c r="J41" s="4">
        <v>26.7</v>
      </c>
      <c r="K41">
        <v>26.7</v>
      </c>
      <c r="L41">
        <v>26.7</v>
      </c>
      <c r="M41">
        <v>26.7</v>
      </c>
      <c r="N41">
        <v>26.5</v>
      </c>
      <c r="O41">
        <v>0.8</v>
      </c>
      <c r="P41">
        <v>1.9</v>
      </c>
    </row>
    <row r="42" spans="1:16" ht="15.75">
      <c r="A42" s="3">
        <v>1953</v>
      </c>
      <c r="B42">
        <v>26.6</v>
      </c>
      <c r="C42">
        <v>26.5</v>
      </c>
      <c r="D42">
        <v>26.6</v>
      </c>
      <c r="E42">
        <v>26.6</v>
      </c>
      <c r="F42">
        <v>26.7</v>
      </c>
      <c r="G42">
        <v>26.8</v>
      </c>
      <c r="H42">
        <v>26.8</v>
      </c>
      <c r="I42">
        <v>26.9</v>
      </c>
      <c r="J42" s="4">
        <v>26.9</v>
      </c>
      <c r="K42">
        <v>27</v>
      </c>
      <c r="L42">
        <v>26.9</v>
      </c>
      <c r="M42">
        <v>26.9</v>
      </c>
      <c r="N42">
        <v>26.7</v>
      </c>
      <c r="O42">
        <v>0.7</v>
      </c>
      <c r="P42">
        <v>0.8</v>
      </c>
    </row>
    <row r="43" spans="1:16" ht="15.75">
      <c r="A43" s="3">
        <v>1954</v>
      </c>
      <c r="B43">
        <v>26.9</v>
      </c>
      <c r="C43">
        <v>26.9</v>
      </c>
      <c r="D43">
        <v>26.9</v>
      </c>
      <c r="E43">
        <v>26.8</v>
      </c>
      <c r="F43">
        <v>26.9</v>
      </c>
      <c r="G43">
        <v>26.9</v>
      </c>
      <c r="H43">
        <v>26.9</v>
      </c>
      <c r="I43">
        <v>26.9</v>
      </c>
      <c r="J43" s="4">
        <v>26.8</v>
      </c>
      <c r="K43">
        <v>26.8</v>
      </c>
      <c r="L43">
        <v>26.8</v>
      </c>
      <c r="M43">
        <v>26.7</v>
      </c>
      <c r="N43">
        <v>26.9</v>
      </c>
      <c r="O43">
        <v>-0.7</v>
      </c>
      <c r="P43">
        <v>0.7</v>
      </c>
    </row>
    <row r="44" spans="1:16" ht="15.75">
      <c r="A44" s="3">
        <v>1955</v>
      </c>
      <c r="B44">
        <v>26.7</v>
      </c>
      <c r="C44">
        <v>26.7</v>
      </c>
      <c r="D44">
        <v>26.7</v>
      </c>
      <c r="E44">
        <v>26.7</v>
      </c>
      <c r="F44">
        <v>26.7</v>
      </c>
      <c r="G44">
        <v>26.7</v>
      </c>
      <c r="H44">
        <v>26.8</v>
      </c>
      <c r="I44">
        <v>26.8</v>
      </c>
      <c r="J44" s="4">
        <v>26.9</v>
      </c>
      <c r="K44">
        <v>26.9</v>
      </c>
      <c r="L44">
        <v>26.9</v>
      </c>
      <c r="M44">
        <v>26.8</v>
      </c>
      <c r="N44">
        <v>26.8</v>
      </c>
      <c r="O44">
        <v>0.4</v>
      </c>
      <c r="P44">
        <v>-0.4</v>
      </c>
    </row>
    <row r="45" spans="1:16" ht="15.75">
      <c r="A45" s="3">
        <v>1956</v>
      </c>
      <c r="B45">
        <v>26.8</v>
      </c>
      <c r="C45">
        <v>26.8</v>
      </c>
      <c r="D45">
        <v>26.8</v>
      </c>
      <c r="E45">
        <v>26.9</v>
      </c>
      <c r="F45">
        <v>27</v>
      </c>
      <c r="G45">
        <v>27.2</v>
      </c>
      <c r="H45">
        <v>27.4</v>
      </c>
      <c r="I45">
        <v>27.3</v>
      </c>
      <c r="J45" s="4">
        <v>27.4</v>
      </c>
      <c r="K45">
        <v>27.5</v>
      </c>
      <c r="L45">
        <v>27.5</v>
      </c>
      <c r="M45">
        <v>27.6</v>
      </c>
      <c r="N45">
        <v>27.2</v>
      </c>
      <c r="O45">
        <v>3</v>
      </c>
      <c r="P45">
        <v>1.5</v>
      </c>
    </row>
    <row r="46" spans="1:16" ht="15.75">
      <c r="A46" s="3">
        <v>1957</v>
      </c>
      <c r="B46">
        <v>27.6</v>
      </c>
      <c r="C46">
        <v>27.7</v>
      </c>
      <c r="D46">
        <v>27.8</v>
      </c>
      <c r="E46">
        <v>27.9</v>
      </c>
      <c r="F46">
        <v>28</v>
      </c>
      <c r="G46">
        <v>28.1</v>
      </c>
      <c r="H46">
        <v>28.3</v>
      </c>
      <c r="I46">
        <v>28.3</v>
      </c>
      <c r="J46" s="4">
        <v>28.3</v>
      </c>
      <c r="K46">
        <v>28.3</v>
      </c>
      <c r="L46">
        <v>28.4</v>
      </c>
      <c r="M46">
        <v>28.4</v>
      </c>
      <c r="N46">
        <v>28.1</v>
      </c>
      <c r="O46">
        <v>2.9</v>
      </c>
      <c r="P46">
        <v>3.3</v>
      </c>
    </row>
    <row r="47" spans="1:16" ht="15.75">
      <c r="A47" s="3">
        <v>1958</v>
      </c>
      <c r="B47">
        <v>28.6</v>
      </c>
      <c r="C47">
        <v>28.6</v>
      </c>
      <c r="D47">
        <v>28.8</v>
      </c>
      <c r="E47">
        <v>28.9</v>
      </c>
      <c r="F47">
        <v>28.9</v>
      </c>
      <c r="G47">
        <v>28.9</v>
      </c>
      <c r="H47">
        <v>29</v>
      </c>
      <c r="I47">
        <v>28.9</v>
      </c>
      <c r="J47" s="4">
        <v>28.9</v>
      </c>
      <c r="K47">
        <v>28.9</v>
      </c>
      <c r="L47">
        <v>29</v>
      </c>
      <c r="M47">
        <v>28.9</v>
      </c>
      <c r="N47">
        <v>28.9</v>
      </c>
      <c r="O47">
        <v>1.8</v>
      </c>
      <c r="P47">
        <v>2.8</v>
      </c>
    </row>
    <row r="48" spans="1:16" ht="15.75">
      <c r="A48" s="3">
        <v>1959</v>
      </c>
      <c r="B48">
        <v>29</v>
      </c>
      <c r="C48">
        <v>28.9</v>
      </c>
      <c r="D48">
        <v>28.9</v>
      </c>
      <c r="E48">
        <v>29</v>
      </c>
      <c r="F48">
        <v>29</v>
      </c>
      <c r="G48">
        <v>29.1</v>
      </c>
      <c r="H48">
        <v>29.2</v>
      </c>
      <c r="I48">
        <v>29.2</v>
      </c>
      <c r="J48" s="4">
        <v>29.3</v>
      </c>
      <c r="K48">
        <v>29.4</v>
      </c>
      <c r="L48">
        <v>29.4</v>
      </c>
      <c r="M48">
        <v>29.4</v>
      </c>
      <c r="N48">
        <v>29.1</v>
      </c>
      <c r="O48">
        <v>1.7</v>
      </c>
      <c r="P48">
        <v>0.7</v>
      </c>
    </row>
    <row r="49" spans="1:16" ht="15.75">
      <c r="A49" s="3">
        <v>1960</v>
      </c>
      <c r="B49">
        <v>29.3</v>
      </c>
      <c r="C49">
        <v>29.4</v>
      </c>
      <c r="D49">
        <v>29.4</v>
      </c>
      <c r="E49">
        <v>29.5</v>
      </c>
      <c r="F49">
        <v>29.5</v>
      </c>
      <c r="G49">
        <v>29.6</v>
      </c>
      <c r="H49">
        <v>29.6</v>
      </c>
      <c r="I49">
        <v>29.6</v>
      </c>
      <c r="J49" s="4">
        <v>29.6</v>
      </c>
      <c r="K49">
        <v>29.8</v>
      </c>
      <c r="L49">
        <v>29.8</v>
      </c>
      <c r="M49">
        <v>29.8</v>
      </c>
      <c r="N49">
        <v>29.6</v>
      </c>
      <c r="O49">
        <v>1.4</v>
      </c>
      <c r="P49">
        <v>1.7</v>
      </c>
    </row>
    <row r="50" spans="1:16" ht="15.75">
      <c r="A50" s="3">
        <v>1961</v>
      </c>
      <c r="B50">
        <v>29.8</v>
      </c>
      <c r="C50">
        <v>29.8</v>
      </c>
      <c r="D50">
        <v>29.8</v>
      </c>
      <c r="E50">
        <v>29.8</v>
      </c>
      <c r="F50">
        <v>29.8</v>
      </c>
      <c r="G50">
        <v>29.8</v>
      </c>
      <c r="H50">
        <v>30</v>
      </c>
      <c r="I50">
        <v>29.9</v>
      </c>
      <c r="J50" s="4">
        <v>30</v>
      </c>
      <c r="K50">
        <v>30</v>
      </c>
      <c r="L50">
        <v>30</v>
      </c>
      <c r="M50">
        <v>30</v>
      </c>
      <c r="N50">
        <v>29.9</v>
      </c>
      <c r="O50">
        <v>0.7</v>
      </c>
      <c r="P50">
        <v>1</v>
      </c>
    </row>
    <row r="51" spans="1:16" ht="15.75">
      <c r="A51" s="3">
        <v>1962</v>
      </c>
      <c r="B51">
        <v>30</v>
      </c>
      <c r="C51">
        <v>30.1</v>
      </c>
      <c r="D51">
        <v>30.1</v>
      </c>
      <c r="E51">
        <v>30.2</v>
      </c>
      <c r="F51">
        <v>30.2</v>
      </c>
      <c r="G51">
        <v>30.2</v>
      </c>
      <c r="H51">
        <v>30.3</v>
      </c>
      <c r="I51">
        <v>30.3</v>
      </c>
      <c r="J51" s="4">
        <v>30.4</v>
      </c>
      <c r="K51">
        <v>30.4</v>
      </c>
      <c r="L51">
        <v>30.4</v>
      </c>
      <c r="M51">
        <v>30.4</v>
      </c>
      <c r="N51">
        <v>30.2</v>
      </c>
      <c r="O51">
        <v>1.3</v>
      </c>
      <c r="P51">
        <v>1</v>
      </c>
    </row>
    <row r="52" spans="1:16" ht="15.75">
      <c r="A52" s="3">
        <v>1963</v>
      </c>
      <c r="B52">
        <v>30.4</v>
      </c>
      <c r="C52">
        <v>30.4</v>
      </c>
      <c r="D52">
        <v>30.5</v>
      </c>
      <c r="E52">
        <v>30.5</v>
      </c>
      <c r="F52">
        <v>30.5</v>
      </c>
      <c r="G52">
        <v>30.6</v>
      </c>
      <c r="H52">
        <v>30.7</v>
      </c>
      <c r="I52">
        <v>30.7</v>
      </c>
      <c r="J52" s="4">
        <v>30.7</v>
      </c>
      <c r="K52">
        <v>30.8</v>
      </c>
      <c r="L52">
        <v>30.8</v>
      </c>
      <c r="M52">
        <v>30.9</v>
      </c>
      <c r="N52">
        <v>30.6</v>
      </c>
      <c r="O52">
        <v>1.6</v>
      </c>
      <c r="P52">
        <v>1.3</v>
      </c>
    </row>
    <row r="53" spans="1:16" ht="15.75">
      <c r="A53" s="3">
        <v>1964</v>
      </c>
      <c r="B53">
        <v>30.9</v>
      </c>
      <c r="C53">
        <v>30.9</v>
      </c>
      <c r="D53">
        <v>30.9</v>
      </c>
      <c r="E53">
        <v>30.9</v>
      </c>
      <c r="F53">
        <v>30.9</v>
      </c>
      <c r="G53">
        <v>31</v>
      </c>
      <c r="H53">
        <v>31.1</v>
      </c>
      <c r="I53">
        <v>31</v>
      </c>
      <c r="J53" s="4">
        <v>31.1</v>
      </c>
      <c r="K53">
        <v>31.1</v>
      </c>
      <c r="L53">
        <v>31.2</v>
      </c>
      <c r="M53">
        <v>31.2</v>
      </c>
      <c r="N53">
        <v>31</v>
      </c>
      <c r="O53">
        <v>1</v>
      </c>
      <c r="P53">
        <v>1.3</v>
      </c>
    </row>
    <row r="54" spans="1:16" ht="15.75">
      <c r="A54" s="3">
        <v>1965</v>
      </c>
      <c r="B54">
        <v>31.2</v>
      </c>
      <c r="C54">
        <v>31.2</v>
      </c>
      <c r="D54">
        <v>31.3</v>
      </c>
      <c r="E54">
        <v>31.4</v>
      </c>
      <c r="F54">
        <v>31.4</v>
      </c>
      <c r="G54">
        <v>31.6</v>
      </c>
      <c r="H54">
        <v>31.6</v>
      </c>
      <c r="I54">
        <v>31.6</v>
      </c>
      <c r="J54" s="4">
        <v>31.6</v>
      </c>
      <c r="K54">
        <v>31.7</v>
      </c>
      <c r="L54">
        <v>31.7</v>
      </c>
      <c r="M54">
        <v>31.8</v>
      </c>
      <c r="N54">
        <v>31.5</v>
      </c>
      <c r="O54">
        <v>1.9</v>
      </c>
      <c r="P54">
        <v>1.6</v>
      </c>
    </row>
    <row r="55" spans="1:16" ht="15.75">
      <c r="A55" s="3">
        <v>1966</v>
      </c>
      <c r="B55">
        <v>31.8</v>
      </c>
      <c r="C55">
        <v>32</v>
      </c>
      <c r="D55">
        <v>32.1</v>
      </c>
      <c r="E55">
        <v>32.3</v>
      </c>
      <c r="F55">
        <v>32.3</v>
      </c>
      <c r="G55">
        <v>32.4</v>
      </c>
      <c r="H55">
        <v>32.5</v>
      </c>
      <c r="I55">
        <v>32.7</v>
      </c>
      <c r="J55" s="4">
        <v>32.7</v>
      </c>
      <c r="K55">
        <v>32.9</v>
      </c>
      <c r="L55">
        <v>32.9</v>
      </c>
      <c r="M55">
        <v>32.9</v>
      </c>
      <c r="N55">
        <v>32.4</v>
      </c>
      <c r="O55">
        <v>3.5</v>
      </c>
      <c r="P55">
        <v>2.9</v>
      </c>
    </row>
    <row r="56" spans="1:16" ht="15.75">
      <c r="A56" s="3">
        <v>1967</v>
      </c>
      <c r="B56">
        <v>32.9</v>
      </c>
      <c r="C56">
        <v>32.9</v>
      </c>
      <c r="D56">
        <v>33</v>
      </c>
      <c r="E56">
        <v>33.1</v>
      </c>
      <c r="F56">
        <v>33.2</v>
      </c>
      <c r="G56">
        <v>33.3</v>
      </c>
      <c r="H56">
        <v>33.4</v>
      </c>
      <c r="I56">
        <v>33.5</v>
      </c>
      <c r="J56" s="4">
        <v>33.6</v>
      </c>
      <c r="K56">
        <v>33.7</v>
      </c>
      <c r="L56">
        <v>33.8</v>
      </c>
      <c r="M56">
        <v>33.9</v>
      </c>
      <c r="N56">
        <v>33.4</v>
      </c>
      <c r="O56">
        <v>3</v>
      </c>
      <c r="P56">
        <v>3.1</v>
      </c>
    </row>
    <row r="57" spans="1:16" ht="15.75">
      <c r="A57" s="3">
        <v>1968</v>
      </c>
      <c r="B57">
        <v>34.1</v>
      </c>
      <c r="C57">
        <v>34.2</v>
      </c>
      <c r="D57">
        <v>34.3</v>
      </c>
      <c r="E57">
        <v>34.4</v>
      </c>
      <c r="F57">
        <v>34.5</v>
      </c>
      <c r="G57">
        <v>34.7</v>
      </c>
      <c r="H57">
        <v>34.9</v>
      </c>
      <c r="I57">
        <v>35</v>
      </c>
      <c r="J57" s="4">
        <v>35.1</v>
      </c>
      <c r="K57">
        <v>35.3</v>
      </c>
      <c r="L57">
        <v>35.4</v>
      </c>
      <c r="M57">
        <v>35.5</v>
      </c>
      <c r="N57">
        <v>34.8</v>
      </c>
      <c r="O57">
        <v>4.7</v>
      </c>
      <c r="P57">
        <v>4.2</v>
      </c>
    </row>
    <row r="58" spans="1:16" ht="15.75">
      <c r="A58" s="3">
        <v>1969</v>
      </c>
      <c r="B58">
        <v>35.6</v>
      </c>
      <c r="C58">
        <v>35.8</v>
      </c>
      <c r="D58">
        <v>36.1</v>
      </c>
      <c r="E58">
        <v>36.3</v>
      </c>
      <c r="F58">
        <v>36.4</v>
      </c>
      <c r="G58">
        <v>36.6</v>
      </c>
      <c r="H58">
        <v>36.8</v>
      </c>
      <c r="I58">
        <v>37</v>
      </c>
      <c r="J58" s="4">
        <v>37.1</v>
      </c>
      <c r="K58">
        <v>37.3</v>
      </c>
      <c r="L58">
        <v>37.5</v>
      </c>
      <c r="M58">
        <v>37.7</v>
      </c>
      <c r="N58">
        <v>36.7</v>
      </c>
      <c r="O58">
        <v>6.2</v>
      </c>
      <c r="P58">
        <v>5.5</v>
      </c>
    </row>
    <row r="59" spans="1:16" ht="15.75">
      <c r="A59" s="3">
        <v>1970</v>
      </c>
      <c r="B59">
        <v>37.8</v>
      </c>
      <c r="C59">
        <v>38</v>
      </c>
      <c r="D59">
        <v>38.2</v>
      </c>
      <c r="E59">
        <v>38.5</v>
      </c>
      <c r="F59">
        <v>38.6</v>
      </c>
      <c r="G59">
        <v>38.8</v>
      </c>
      <c r="H59">
        <v>39</v>
      </c>
      <c r="I59">
        <v>39</v>
      </c>
      <c r="J59" s="4">
        <v>39.2</v>
      </c>
      <c r="K59">
        <v>39.4</v>
      </c>
      <c r="L59">
        <v>39.6</v>
      </c>
      <c r="M59">
        <v>39.8</v>
      </c>
      <c r="N59">
        <v>38.8</v>
      </c>
      <c r="O59">
        <v>5.6</v>
      </c>
      <c r="P59">
        <v>5.7</v>
      </c>
    </row>
    <row r="60" spans="1:16" ht="15.75">
      <c r="A60" s="3">
        <v>1971</v>
      </c>
      <c r="B60">
        <v>39.8</v>
      </c>
      <c r="C60">
        <v>39.9</v>
      </c>
      <c r="D60">
        <v>40</v>
      </c>
      <c r="E60">
        <v>40.1</v>
      </c>
      <c r="F60">
        <v>40.3</v>
      </c>
      <c r="G60">
        <v>40.6</v>
      </c>
      <c r="H60">
        <v>40.7</v>
      </c>
      <c r="I60">
        <v>40.8</v>
      </c>
      <c r="J60" s="4">
        <v>40.8</v>
      </c>
      <c r="K60">
        <v>40.9</v>
      </c>
      <c r="L60">
        <v>40.9</v>
      </c>
      <c r="M60">
        <v>41.1</v>
      </c>
      <c r="N60">
        <v>40.5</v>
      </c>
      <c r="O60">
        <v>3.3</v>
      </c>
      <c r="P60">
        <v>4.4</v>
      </c>
    </row>
    <row r="61" spans="1:16" ht="15.75">
      <c r="A61" s="3">
        <v>1972</v>
      </c>
      <c r="B61">
        <v>41.1</v>
      </c>
      <c r="C61">
        <v>41.3</v>
      </c>
      <c r="D61">
        <v>41.4</v>
      </c>
      <c r="E61">
        <v>41.5</v>
      </c>
      <c r="F61">
        <v>41.6</v>
      </c>
      <c r="G61">
        <v>41.7</v>
      </c>
      <c r="H61">
        <v>41.9</v>
      </c>
      <c r="I61">
        <v>42</v>
      </c>
      <c r="J61" s="4">
        <v>42.1</v>
      </c>
      <c r="K61">
        <v>42.3</v>
      </c>
      <c r="L61">
        <v>42.4</v>
      </c>
      <c r="M61">
        <v>42.5</v>
      </c>
      <c r="N61">
        <v>41.8</v>
      </c>
      <c r="O61">
        <v>3.4</v>
      </c>
      <c r="P61">
        <v>3.2</v>
      </c>
    </row>
    <row r="62" spans="1:16" ht="15.75">
      <c r="A62" s="3">
        <v>1973</v>
      </c>
      <c r="B62">
        <v>42.6</v>
      </c>
      <c r="C62">
        <v>42.9</v>
      </c>
      <c r="D62">
        <v>43.3</v>
      </c>
      <c r="E62">
        <v>43.6</v>
      </c>
      <c r="F62">
        <v>43.9</v>
      </c>
      <c r="G62">
        <v>44.2</v>
      </c>
      <c r="H62">
        <v>44.3</v>
      </c>
      <c r="I62">
        <v>45.1</v>
      </c>
      <c r="J62" s="4">
        <v>45.2</v>
      </c>
      <c r="K62">
        <v>45.6</v>
      </c>
      <c r="L62">
        <v>45.9</v>
      </c>
      <c r="M62">
        <v>46.2</v>
      </c>
      <c r="N62">
        <v>44.4</v>
      </c>
      <c r="O62">
        <v>8.7</v>
      </c>
      <c r="P62">
        <v>6.2</v>
      </c>
    </row>
    <row r="63" spans="1:16" ht="15.75">
      <c r="A63" s="3">
        <v>1974</v>
      </c>
      <c r="B63">
        <v>46.6</v>
      </c>
      <c r="C63">
        <v>47.2</v>
      </c>
      <c r="D63">
        <v>47.8</v>
      </c>
      <c r="E63">
        <v>48</v>
      </c>
      <c r="F63">
        <v>48.6</v>
      </c>
      <c r="G63">
        <v>49</v>
      </c>
      <c r="H63">
        <v>49.4</v>
      </c>
      <c r="I63">
        <v>50</v>
      </c>
      <c r="J63" s="4">
        <v>50.6</v>
      </c>
      <c r="K63">
        <v>51.1</v>
      </c>
      <c r="L63">
        <v>51.5</v>
      </c>
      <c r="M63">
        <v>51.9</v>
      </c>
      <c r="N63">
        <v>49.3</v>
      </c>
      <c r="O63">
        <v>12.3</v>
      </c>
      <c r="P63">
        <v>11</v>
      </c>
    </row>
    <row r="64" spans="1:16" ht="15.75">
      <c r="A64" s="3">
        <v>1975</v>
      </c>
      <c r="B64">
        <v>52.1</v>
      </c>
      <c r="C64">
        <v>52.5</v>
      </c>
      <c r="D64">
        <v>52.7</v>
      </c>
      <c r="E64">
        <v>52.9</v>
      </c>
      <c r="F64">
        <v>53.2</v>
      </c>
      <c r="G64">
        <v>53.6</v>
      </c>
      <c r="H64">
        <v>54.2</v>
      </c>
      <c r="I64">
        <v>54.3</v>
      </c>
      <c r="J64" s="4">
        <v>54.6</v>
      </c>
      <c r="K64">
        <v>54.9</v>
      </c>
      <c r="L64">
        <v>55.3</v>
      </c>
      <c r="M64">
        <v>55.5</v>
      </c>
      <c r="N64">
        <v>53.8</v>
      </c>
      <c r="O64">
        <v>6.9</v>
      </c>
      <c r="P64">
        <v>9.1</v>
      </c>
    </row>
    <row r="65" spans="1:16" ht="15.75">
      <c r="A65" s="3">
        <v>1976</v>
      </c>
      <c r="B65">
        <v>55.6</v>
      </c>
      <c r="C65">
        <v>55.8</v>
      </c>
      <c r="D65">
        <v>55.9</v>
      </c>
      <c r="E65">
        <v>56.1</v>
      </c>
      <c r="F65">
        <v>56.5</v>
      </c>
      <c r="G65">
        <v>56.8</v>
      </c>
      <c r="H65">
        <v>57.1</v>
      </c>
      <c r="I65">
        <v>57.4</v>
      </c>
      <c r="J65" s="4">
        <v>57.6</v>
      </c>
      <c r="K65">
        <v>57.9</v>
      </c>
      <c r="L65">
        <v>58</v>
      </c>
      <c r="M65">
        <v>58.2</v>
      </c>
      <c r="N65">
        <v>56.9</v>
      </c>
      <c r="O65">
        <v>4.9</v>
      </c>
      <c r="P65">
        <v>5.8</v>
      </c>
    </row>
    <row r="66" spans="1:16" ht="15.75">
      <c r="A66" s="3">
        <v>1977</v>
      </c>
      <c r="B66">
        <v>58.5</v>
      </c>
      <c r="C66">
        <v>59.1</v>
      </c>
      <c r="D66">
        <v>59.5</v>
      </c>
      <c r="E66">
        <v>60</v>
      </c>
      <c r="F66">
        <v>60.3</v>
      </c>
      <c r="G66">
        <v>60.7</v>
      </c>
      <c r="H66">
        <v>61</v>
      </c>
      <c r="I66">
        <v>61.2</v>
      </c>
      <c r="J66" s="4">
        <v>61.4</v>
      </c>
      <c r="K66">
        <v>61.6</v>
      </c>
      <c r="L66">
        <v>61.9</v>
      </c>
      <c r="M66">
        <v>62.1</v>
      </c>
      <c r="N66">
        <v>60.6</v>
      </c>
      <c r="O66">
        <v>6.7</v>
      </c>
      <c r="P66">
        <v>6.5</v>
      </c>
    </row>
    <row r="67" spans="1:16" ht="15.75">
      <c r="A67" s="3">
        <v>1978</v>
      </c>
      <c r="B67">
        <v>62.5</v>
      </c>
      <c r="C67">
        <v>62.9</v>
      </c>
      <c r="D67">
        <v>63.4</v>
      </c>
      <c r="E67">
        <v>63.9</v>
      </c>
      <c r="F67">
        <v>64.5</v>
      </c>
      <c r="G67">
        <v>65.2</v>
      </c>
      <c r="H67">
        <v>65.7</v>
      </c>
      <c r="I67">
        <v>66</v>
      </c>
      <c r="J67" s="4">
        <v>66.5</v>
      </c>
      <c r="K67">
        <v>67.1</v>
      </c>
      <c r="L67">
        <v>67.4</v>
      </c>
      <c r="M67">
        <v>67.7</v>
      </c>
      <c r="N67">
        <v>65.2</v>
      </c>
      <c r="O67">
        <v>9</v>
      </c>
      <c r="P67">
        <v>7.6</v>
      </c>
    </row>
    <row r="68" spans="1:16" ht="15.75">
      <c r="A68" s="3">
        <v>1979</v>
      </c>
      <c r="B68">
        <v>68.3</v>
      </c>
      <c r="C68">
        <v>69.1</v>
      </c>
      <c r="D68">
        <v>69.8</v>
      </c>
      <c r="E68">
        <v>70.6</v>
      </c>
      <c r="F68">
        <v>71.5</v>
      </c>
      <c r="G68">
        <v>72.3</v>
      </c>
      <c r="H68">
        <v>73.1</v>
      </c>
      <c r="I68">
        <v>73.8</v>
      </c>
      <c r="J68" s="4">
        <v>74.6</v>
      </c>
      <c r="K68">
        <v>75.2</v>
      </c>
      <c r="L68">
        <v>75.9</v>
      </c>
      <c r="M68">
        <v>76.7</v>
      </c>
      <c r="N68">
        <v>72.6</v>
      </c>
      <c r="O68">
        <v>13.3</v>
      </c>
      <c r="P68">
        <v>11.3</v>
      </c>
    </row>
    <row r="69" spans="1:16" ht="15.75">
      <c r="A69" s="3">
        <v>1980</v>
      </c>
      <c r="B69">
        <v>77.8</v>
      </c>
      <c r="C69">
        <v>78.9</v>
      </c>
      <c r="D69">
        <v>80.1</v>
      </c>
      <c r="E69">
        <v>81</v>
      </c>
      <c r="F69">
        <v>81.8</v>
      </c>
      <c r="G69">
        <v>82.7</v>
      </c>
      <c r="H69">
        <v>82.7</v>
      </c>
      <c r="I69">
        <v>83.3</v>
      </c>
      <c r="J69" s="4">
        <v>84</v>
      </c>
      <c r="K69">
        <v>84.8</v>
      </c>
      <c r="L69">
        <v>85.5</v>
      </c>
      <c r="M69">
        <v>86.3</v>
      </c>
      <c r="N69">
        <v>82.4</v>
      </c>
      <c r="O69">
        <v>12.5</v>
      </c>
      <c r="P69">
        <v>13.5</v>
      </c>
    </row>
    <row r="70" spans="1:16" ht="15.75">
      <c r="A70" s="3">
        <v>1981</v>
      </c>
      <c r="B70">
        <v>87</v>
      </c>
      <c r="C70">
        <v>87.9</v>
      </c>
      <c r="D70">
        <v>88.5</v>
      </c>
      <c r="E70">
        <v>89.1</v>
      </c>
      <c r="F70">
        <v>89.8</v>
      </c>
      <c r="G70">
        <v>90.6</v>
      </c>
      <c r="H70">
        <v>91.6</v>
      </c>
      <c r="I70">
        <v>92.3</v>
      </c>
      <c r="J70" s="4">
        <v>93.2</v>
      </c>
      <c r="K70">
        <v>93.4</v>
      </c>
      <c r="L70">
        <v>93.7</v>
      </c>
      <c r="M70">
        <v>94</v>
      </c>
      <c r="N70">
        <v>90.9</v>
      </c>
      <c r="O70">
        <v>8.9</v>
      </c>
      <c r="P70">
        <v>10.3</v>
      </c>
    </row>
    <row r="71" spans="1:16" ht="15.75">
      <c r="A71" s="3">
        <v>1982</v>
      </c>
      <c r="B71">
        <v>94.3</v>
      </c>
      <c r="C71">
        <v>94.6</v>
      </c>
      <c r="D71">
        <v>94.5</v>
      </c>
      <c r="E71">
        <v>94.9</v>
      </c>
      <c r="F71">
        <v>95.8</v>
      </c>
      <c r="G71">
        <v>97</v>
      </c>
      <c r="H71">
        <v>97.5</v>
      </c>
      <c r="I71">
        <v>97.7</v>
      </c>
      <c r="J71" s="4">
        <v>97.9</v>
      </c>
      <c r="K71">
        <v>98.2</v>
      </c>
      <c r="L71">
        <v>98</v>
      </c>
      <c r="M71">
        <v>97.6</v>
      </c>
      <c r="N71">
        <v>96.5</v>
      </c>
      <c r="O71">
        <v>3.8</v>
      </c>
      <c r="P71">
        <v>6.2</v>
      </c>
    </row>
    <row r="72" spans="1:16" ht="15.75">
      <c r="A72" s="3">
        <v>1983</v>
      </c>
      <c r="B72">
        <v>97.8</v>
      </c>
      <c r="C72">
        <v>97.9</v>
      </c>
      <c r="D72">
        <v>97.9</v>
      </c>
      <c r="E72">
        <v>98.6</v>
      </c>
      <c r="F72">
        <v>99.2</v>
      </c>
      <c r="G72">
        <v>99.5</v>
      </c>
      <c r="H72">
        <v>99.9</v>
      </c>
      <c r="I72">
        <v>100.2</v>
      </c>
      <c r="J72" s="4">
        <v>100.7</v>
      </c>
      <c r="K72">
        <v>101</v>
      </c>
      <c r="L72">
        <v>101.2</v>
      </c>
      <c r="M72">
        <v>101.3</v>
      </c>
      <c r="N72">
        <v>99.6</v>
      </c>
      <c r="O72">
        <v>3.8</v>
      </c>
      <c r="P72">
        <v>3.2</v>
      </c>
    </row>
    <row r="73" spans="1:16" ht="15.75">
      <c r="A73" s="3">
        <v>1984</v>
      </c>
      <c r="B73">
        <v>101.9</v>
      </c>
      <c r="C73">
        <v>102.4</v>
      </c>
      <c r="D73">
        <v>102.6</v>
      </c>
      <c r="E73">
        <v>103.1</v>
      </c>
      <c r="F73">
        <v>103.4</v>
      </c>
      <c r="G73">
        <v>103.7</v>
      </c>
      <c r="H73">
        <v>104.1</v>
      </c>
      <c r="I73">
        <v>104.5</v>
      </c>
      <c r="J73" s="4">
        <v>105</v>
      </c>
      <c r="K73">
        <v>105.3</v>
      </c>
      <c r="L73">
        <v>105.3</v>
      </c>
      <c r="M73">
        <v>105.3</v>
      </c>
      <c r="N73">
        <v>103.9</v>
      </c>
      <c r="O73">
        <v>3.9</v>
      </c>
      <c r="P73">
        <v>4.3</v>
      </c>
    </row>
    <row r="74" spans="1:16" ht="15.75">
      <c r="A74" s="3">
        <v>1985</v>
      </c>
      <c r="B74">
        <v>105.5</v>
      </c>
      <c r="C74">
        <v>106</v>
      </c>
      <c r="D74">
        <v>106.4</v>
      </c>
      <c r="E74">
        <v>106.9</v>
      </c>
      <c r="F74">
        <v>107.3</v>
      </c>
      <c r="G74">
        <v>107.6</v>
      </c>
      <c r="H74">
        <v>107.8</v>
      </c>
      <c r="I74">
        <v>108</v>
      </c>
      <c r="J74" s="4">
        <v>108.3</v>
      </c>
      <c r="K74">
        <v>108.7</v>
      </c>
      <c r="L74">
        <v>109</v>
      </c>
      <c r="M74">
        <v>109.3</v>
      </c>
      <c r="N74">
        <v>107.6</v>
      </c>
      <c r="O74">
        <v>3.8</v>
      </c>
      <c r="P74">
        <v>3.6</v>
      </c>
    </row>
    <row r="75" spans="1:16" ht="15.75">
      <c r="A75" s="3">
        <v>1986</v>
      </c>
      <c r="B75">
        <v>109.6</v>
      </c>
      <c r="C75">
        <v>109.3</v>
      </c>
      <c r="D75">
        <v>108.8</v>
      </c>
      <c r="E75">
        <v>108.6</v>
      </c>
      <c r="F75">
        <v>108.9</v>
      </c>
      <c r="G75">
        <v>109.5</v>
      </c>
      <c r="H75">
        <v>109.5</v>
      </c>
      <c r="I75">
        <v>109.7</v>
      </c>
      <c r="J75" s="4">
        <v>110.2</v>
      </c>
      <c r="K75">
        <v>110.3</v>
      </c>
      <c r="L75">
        <v>110.4</v>
      </c>
      <c r="M75">
        <v>110.5</v>
      </c>
      <c r="N75">
        <v>109.6</v>
      </c>
      <c r="O75">
        <v>1.1</v>
      </c>
      <c r="P75">
        <v>1.9</v>
      </c>
    </row>
    <row r="76" spans="1:16" ht="15.75">
      <c r="A76" s="3">
        <v>1987</v>
      </c>
      <c r="B76">
        <v>111.2</v>
      </c>
      <c r="C76">
        <v>111.6</v>
      </c>
      <c r="D76">
        <v>112.1</v>
      </c>
      <c r="E76">
        <v>112.7</v>
      </c>
      <c r="F76">
        <v>113.1</v>
      </c>
      <c r="G76">
        <v>113.5</v>
      </c>
      <c r="H76">
        <v>113.8</v>
      </c>
      <c r="I76">
        <v>114.4</v>
      </c>
      <c r="J76" s="4">
        <v>115</v>
      </c>
      <c r="K76">
        <v>115.3</v>
      </c>
      <c r="L76">
        <v>115.4</v>
      </c>
      <c r="M76">
        <v>115.4</v>
      </c>
      <c r="N76">
        <v>113.6</v>
      </c>
      <c r="O76">
        <v>4.4</v>
      </c>
      <c r="P76">
        <v>3.6</v>
      </c>
    </row>
    <row r="77" spans="1:16" ht="15.75">
      <c r="A77" s="3">
        <v>1988</v>
      </c>
      <c r="B77">
        <v>115.7</v>
      </c>
      <c r="C77">
        <v>116</v>
      </c>
      <c r="D77">
        <v>116.5</v>
      </c>
      <c r="E77">
        <v>117.1</v>
      </c>
      <c r="F77">
        <v>117.5</v>
      </c>
      <c r="G77">
        <v>118</v>
      </c>
      <c r="H77">
        <v>118.5</v>
      </c>
      <c r="I77">
        <v>119</v>
      </c>
      <c r="J77" s="4">
        <v>119.8</v>
      </c>
      <c r="K77">
        <v>120.2</v>
      </c>
      <c r="L77">
        <v>120.3</v>
      </c>
      <c r="M77">
        <v>120.5</v>
      </c>
      <c r="N77">
        <v>118.3</v>
      </c>
      <c r="O77">
        <v>4.4</v>
      </c>
      <c r="P77">
        <v>4.1</v>
      </c>
    </row>
    <row r="78" spans="1:16" ht="15.75">
      <c r="A78" s="3">
        <v>1989</v>
      </c>
      <c r="B78">
        <v>121.1</v>
      </c>
      <c r="C78">
        <v>121.6</v>
      </c>
      <c r="D78">
        <v>122.3</v>
      </c>
      <c r="E78">
        <v>123.1</v>
      </c>
      <c r="F78">
        <v>123.8</v>
      </c>
      <c r="G78">
        <v>124.1</v>
      </c>
      <c r="H78">
        <v>124.4</v>
      </c>
      <c r="I78">
        <v>124.6</v>
      </c>
      <c r="J78" s="4">
        <v>125</v>
      </c>
      <c r="K78">
        <v>125.6</v>
      </c>
      <c r="L78">
        <v>125.9</v>
      </c>
      <c r="M78">
        <v>126.1</v>
      </c>
      <c r="N78">
        <v>124</v>
      </c>
      <c r="O78">
        <v>4.6</v>
      </c>
      <c r="P78">
        <v>4.8</v>
      </c>
    </row>
    <row r="79" spans="1:16" ht="15.75">
      <c r="A79" s="3">
        <v>1990</v>
      </c>
      <c r="B79">
        <v>127.4</v>
      </c>
      <c r="C79">
        <v>128</v>
      </c>
      <c r="D79">
        <v>128.7</v>
      </c>
      <c r="E79">
        <v>128.9</v>
      </c>
      <c r="F79">
        <v>129.2</v>
      </c>
      <c r="G79">
        <v>129.9</v>
      </c>
      <c r="H79">
        <v>130.4</v>
      </c>
      <c r="I79">
        <v>131.6</v>
      </c>
      <c r="J79" s="4">
        <v>132.7</v>
      </c>
      <c r="K79">
        <v>133.5</v>
      </c>
      <c r="L79">
        <v>133.8</v>
      </c>
      <c r="M79">
        <v>133.8</v>
      </c>
      <c r="N79">
        <v>130.7</v>
      </c>
      <c r="O79">
        <v>6.1</v>
      </c>
      <c r="P79">
        <v>5.4</v>
      </c>
    </row>
    <row r="80" spans="1:16" ht="15.75">
      <c r="A80" s="3">
        <v>1991</v>
      </c>
      <c r="B80">
        <v>134.6</v>
      </c>
      <c r="C80">
        <v>134.8</v>
      </c>
      <c r="D80">
        <v>135</v>
      </c>
      <c r="E80">
        <v>135.2</v>
      </c>
      <c r="F80">
        <v>135.6</v>
      </c>
      <c r="G80">
        <v>136</v>
      </c>
      <c r="H80">
        <v>136.2</v>
      </c>
      <c r="I80">
        <v>136.6</v>
      </c>
      <c r="J80" s="4">
        <v>137.2</v>
      </c>
      <c r="K80">
        <v>137.4</v>
      </c>
      <c r="L80">
        <v>137.8</v>
      </c>
      <c r="M80">
        <v>137.9</v>
      </c>
      <c r="N80">
        <v>136.2</v>
      </c>
      <c r="O80">
        <v>3.1</v>
      </c>
      <c r="P80">
        <v>4.2</v>
      </c>
    </row>
    <row r="81" spans="1:16" ht="15.75">
      <c r="A81" s="3">
        <v>1992</v>
      </c>
      <c r="B81">
        <v>138.1</v>
      </c>
      <c r="C81">
        <v>138.6</v>
      </c>
      <c r="D81">
        <v>139.3</v>
      </c>
      <c r="E81">
        <v>139.5</v>
      </c>
      <c r="F81">
        <v>139.7</v>
      </c>
      <c r="G81">
        <v>140.2</v>
      </c>
      <c r="H81">
        <v>140.5</v>
      </c>
      <c r="I81">
        <v>140.9</v>
      </c>
      <c r="J81" s="4">
        <v>141.3</v>
      </c>
      <c r="K81">
        <v>141.8</v>
      </c>
      <c r="L81">
        <v>142</v>
      </c>
      <c r="M81">
        <v>141.9</v>
      </c>
      <c r="N81">
        <v>140.3</v>
      </c>
      <c r="O81">
        <v>2.9</v>
      </c>
      <c r="P81">
        <v>3</v>
      </c>
    </row>
    <row r="82" spans="1:16" ht="15.75">
      <c r="A82" s="3">
        <v>1993</v>
      </c>
      <c r="B82">
        <v>142.6</v>
      </c>
      <c r="C82">
        <v>143.1</v>
      </c>
      <c r="D82">
        <v>143.6</v>
      </c>
      <c r="E82">
        <v>144</v>
      </c>
      <c r="F82">
        <v>144.2</v>
      </c>
      <c r="G82">
        <v>144.4</v>
      </c>
      <c r="H82">
        <v>144.4</v>
      </c>
      <c r="I82">
        <v>144.8</v>
      </c>
      <c r="J82" s="4">
        <v>145.1</v>
      </c>
      <c r="K82">
        <v>145.7</v>
      </c>
      <c r="L82">
        <v>145.8</v>
      </c>
      <c r="M82">
        <v>145.8</v>
      </c>
      <c r="N82">
        <v>144.5</v>
      </c>
      <c r="O82">
        <v>2.7</v>
      </c>
      <c r="P82">
        <v>3</v>
      </c>
    </row>
    <row r="83" spans="1:16" ht="15.75">
      <c r="A83" s="3">
        <v>1994</v>
      </c>
      <c r="B83">
        <v>146.2</v>
      </c>
      <c r="C83">
        <v>146.7</v>
      </c>
      <c r="D83">
        <v>147.2</v>
      </c>
      <c r="E83">
        <v>147.4</v>
      </c>
      <c r="F83">
        <v>147.5</v>
      </c>
      <c r="G83">
        <v>148</v>
      </c>
      <c r="H83">
        <v>148.4</v>
      </c>
      <c r="I83">
        <v>149</v>
      </c>
      <c r="J83" s="4">
        <v>149.4</v>
      </c>
      <c r="K83">
        <v>149.5</v>
      </c>
      <c r="L83">
        <v>149.7</v>
      </c>
      <c r="M83">
        <v>149.7</v>
      </c>
      <c r="N83">
        <v>148.2</v>
      </c>
      <c r="O83">
        <v>2.7</v>
      </c>
      <c r="P83">
        <v>2.6</v>
      </c>
    </row>
    <row r="84" spans="1:16" ht="15.75">
      <c r="A84" s="3">
        <v>1995</v>
      </c>
      <c r="B84">
        <v>150.3</v>
      </c>
      <c r="C84">
        <v>150.9</v>
      </c>
      <c r="D84">
        <v>151.4</v>
      </c>
      <c r="E84">
        <v>151.9</v>
      </c>
      <c r="F84">
        <v>152.2</v>
      </c>
      <c r="G84">
        <v>152.5</v>
      </c>
      <c r="H84">
        <v>152.5</v>
      </c>
      <c r="I84">
        <v>152.9</v>
      </c>
      <c r="J84" s="4">
        <v>153.2</v>
      </c>
      <c r="K84">
        <v>153.7</v>
      </c>
      <c r="L84">
        <v>153.6</v>
      </c>
      <c r="M84">
        <v>153.5</v>
      </c>
      <c r="N84">
        <v>152.4</v>
      </c>
      <c r="O84">
        <v>2.5</v>
      </c>
      <c r="P84">
        <v>2.8</v>
      </c>
    </row>
    <row r="85" spans="1:16" ht="15.75">
      <c r="A85" s="3">
        <v>1996</v>
      </c>
      <c r="B85">
        <v>154.4</v>
      </c>
      <c r="C85">
        <v>154.9</v>
      </c>
      <c r="D85">
        <v>155.7</v>
      </c>
      <c r="E85">
        <v>156.3</v>
      </c>
      <c r="F85">
        <v>156.6</v>
      </c>
      <c r="G85">
        <v>156.7</v>
      </c>
      <c r="H85">
        <v>157</v>
      </c>
      <c r="I85">
        <v>157.3</v>
      </c>
      <c r="J85" s="4">
        <v>157.8</v>
      </c>
      <c r="K85">
        <v>158.3</v>
      </c>
      <c r="L85">
        <v>158.6</v>
      </c>
      <c r="M85">
        <v>158.6</v>
      </c>
      <c r="N85">
        <v>156.9</v>
      </c>
      <c r="O85">
        <v>3.3</v>
      </c>
      <c r="P85">
        <v>3</v>
      </c>
    </row>
    <row r="86" spans="1:16" ht="15.75">
      <c r="A86" s="3">
        <v>1997</v>
      </c>
      <c r="B86">
        <v>159.1</v>
      </c>
      <c r="C86">
        <v>159.6</v>
      </c>
      <c r="D86">
        <v>160</v>
      </c>
      <c r="E86">
        <v>160.2</v>
      </c>
      <c r="F86">
        <v>160.1</v>
      </c>
      <c r="G86">
        <v>160.3</v>
      </c>
      <c r="H86">
        <v>160.5</v>
      </c>
      <c r="I86">
        <v>160.8</v>
      </c>
      <c r="J86" s="4">
        <v>161.2</v>
      </c>
      <c r="K86">
        <v>161.6</v>
      </c>
      <c r="L86">
        <v>161.5</v>
      </c>
      <c r="M86">
        <v>161.3</v>
      </c>
      <c r="N86">
        <v>160.5</v>
      </c>
      <c r="O86">
        <v>1.7</v>
      </c>
      <c r="P86">
        <v>2.3</v>
      </c>
    </row>
    <row r="87" spans="1:16" ht="15.75">
      <c r="A87" s="3">
        <v>1998</v>
      </c>
      <c r="B87">
        <v>161.6</v>
      </c>
      <c r="C87">
        <v>161.9</v>
      </c>
      <c r="D87">
        <v>162.2</v>
      </c>
      <c r="E87">
        <v>162.5</v>
      </c>
      <c r="F87">
        <v>162.8</v>
      </c>
      <c r="G87">
        <v>163</v>
      </c>
      <c r="H87">
        <v>163.2</v>
      </c>
      <c r="I87">
        <v>163.4</v>
      </c>
      <c r="J87" s="4">
        <v>163.6</v>
      </c>
      <c r="K87">
        <v>164</v>
      </c>
      <c r="L87">
        <v>164</v>
      </c>
      <c r="M87">
        <v>163.9</v>
      </c>
      <c r="N87">
        <v>163</v>
      </c>
      <c r="O87">
        <v>1.6</v>
      </c>
      <c r="P87">
        <v>1.6</v>
      </c>
    </row>
    <row r="88" spans="1:16" ht="15.75">
      <c r="A88" s="3">
        <v>1999</v>
      </c>
      <c r="B88">
        <v>164.3</v>
      </c>
      <c r="C88">
        <v>164.5</v>
      </c>
      <c r="D88">
        <v>165</v>
      </c>
      <c r="E88">
        <v>166.2</v>
      </c>
      <c r="F88">
        <v>166.2</v>
      </c>
      <c r="G88">
        <v>166.2</v>
      </c>
      <c r="H88">
        <v>166.7</v>
      </c>
      <c r="I88">
        <v>167.1</v>
      </c>
      <c r="J88" s="4">
        <v>167.9</v>
      </c>
      <c r="K88">
        <v>168.2</v>
      </c>
      <c r="L88">
        <v>168.3</v>
      </c>
      <c r="M88">
        <v>168.3</v>
      </c>
      <c r="N88">
        <v>166.6</v>
      </c>
      <c r="O88">
        <v>2.7</v>
      </c>
      <c r="P88">
        <v>2.2</v>
      </c>
    </row>
    <row r="89" spans="1:16" ht="15.75">
      <c r="A89" s="3">
        <v>2000</v>
      </c>
      <c r="B89">
        <v>168.8</v>
      </c>
      <c r="C89">
        <v>169.8</v>
      </c>
      <c r="D89">
        <v>171.2</v>
      </c>
      <c r="E89">
        <v>171.3</v>
      </c>
      <c r="F89">
        <v>171.5</v>
      </c>
      <c r="G89">
        <v>172.4</v>
      </c>
      <c r="H89">
        <v>172.8</v>
      </c>
      <c r="I89">
        <v>172.8</v>
      </c>
      <c r="J89" s="4">
        <v>173.7</v>
      </c>
      <c r="K89">
        <v>174</v>
      </c>
      <c r="L89">
        <v>174.1</v>
      </c>
      <c r="M89">
        <v>174</v>
      </c>
      <c r="N89">
        <v>172.2</v>
      </c>
      <c r="O89">
        <v>3.4</v>
      </c>
      <c r="P89">
        <v>3.4</v>
      </c>
    </row>
    <row r="90" spans="1:16" ht="15.75">
      <c r="A90" s="3">
        <v>2001</v>
      </c>
      <c r="B90">
        <v>175.1</v>
      </c>
      <c r="C90">
        <v>175.8</v>
      </c>
      <c r="D90">
        <v>176.2</v>
      </c>
      <c r="E90">
        <v>176.9</v>
      </c>
      <c r="F90">
        <v>177.7</v>
      </c>
      <c r="G90">
        <v>178</v>
      </c>
      <c r="H90">
        <v>177.5</v>
      </c>
      <c r="I90">
        <v>177.5</v>
      </c>
      <c r="J90" s="4">
        <v>178.3</v>
      </c>
      <c r="K90">
        <v>177.7</v>
      </c>
      <c r="L90">
        <v>177.4</v>
      </c>
      <c r="M90">
        <v>176.7</v>
      </c>
      <c r="N90">
        <v>177.1</v>
      </c>
      <c r="O90">
        <v>1.6</v>
      </c>
      <c r="P90">
        <v>2.8</v>
      </c>
    </row>
    <row r="91" spans="1:16" ht="15.75">
      <c r="A91" s="3">
        <v>2002</v>
      </c>
      <c r="B91">
        <v>177.1</v>
      </c>
      <c r="C91">
        <v>177.8</v>
      </c>
      <c r="D91">
        <v>178.8</v>
      </c>
      <c r="E91">
        <v>179.8</v>
      </c>
      <c r="F91">
        <v>179.8</v>
      </c>
      <c r="G91">
        <v>179.9</v>
      </c>
      <c r="H91">
        <v>180.1</v>
      </c>
      <c r="I91">
        <v>180.7</v>
      </c>
      <c r="J91" s="4">
        <v>181</v>
      </c>
      <c r="K91">
        <v>181.3</v>
      </c>
      <c r="L91">
        <v>181.3</v>
      </c>
      <c r="M91">
        <v>180.9</v>
      </c>
      <c r="N91">
        <v>179.9</v>
      </c>
      <c r="O91">
        <v>2.4</v>
      </c>
      <c r="P91">
        <v>1.6</v>
      </c>
    </row>
    <row r="92" spans="1:16" ht="15.75">
      <c r="A92" s="3">
        <v>2003</v>
      </c>
      <c r="B92">
        <v>181.7</v>
      </c>
      <c r="C92">
        <v>183.1</v>
      </c>
      <c r="D92">
        <v>184.2</v>
      </c>
      <c r="E92">
        <v>183.8</v>
      </c>
      <c r="F92">
        <v>183.5</v>
      </c>
      <c r="G92">
        <v>183.7</v>
      </c>
      <c r="H92">
        <v>183.9</v>
      </c>
      <c r="I92">
        <v>184.6</v>
      </c>
      <c r="J92" s="4">
        <v>185.2</v>
      </c>
      <c r="K92">
        <v>185</v>
      </c>
      <c r="L92">
        <v>184.5</v>
      </c>
      <c r="M92">
        <v>184.3</v>
      </c>
      <c r="N92">
        <v>184</v>
      </c>
      <c r="O92">
        <v>1.9</v>
      </c>
      <c r="P92">
        <v>2.3</v>
      </c>
    </row>
    <row r="93" spans="1:16" ht="15.75">
      <c r="A93" s="3">
        <v>2004</v>
      </c>
      <c r="B93">
        <v>185.2</v>
      </c>
      <c r="C93">
        <v>186.2</v>
      </c>
      <c r="D93">
        <v>187.4</v>
      </c>
      <c r="E93">
        <v>188</v>
      </c>
      <c r="F93">
        <v>189.1</v>
      </c>
      <c r="G93">
        <v>189.7</v>
      </c>
      <c r="H93">
        <v>189.4</v>
      </c>
      <c r="I93">
        <v>189.5</v>
      </c>
      <c r="J93" s="4">
        <v>189.9</v>
      </c>
      <c r="K93">
        <v>190.9</v>
      </c>
      <c r="L93">
        <v>191</v>
      </c>
      <c r="M93">
        <v>190.3</v>
      </c>
      <c r="N93">
        <v>188.9</v>
      </c>
      <c r="O93">
        <v>3.3</v>
      </c>
      <c r="P93">
        <v>2.7</v>
      </c>
    </row>
    <row r="94" spans="1:16" ht="15.75">
      <c r="A94" s="3">
        <v>2005</v>
      </c>
      <c r="B94">
        <v>190.7</v>
      </c>
      <c r="C94">
        <v>191.8</v>
      </c>
      <c r="D94">
        <v>193.3</v>
      </c>
      <c r="E94">
        <v>194.6</v>
      </c>
      <c r="F94">
        <v>194.4</v>
      </c>
      <c r="G94">
        <v>194.5</v>
      </c>
      <c r="H94">
        <v>195.4</v>
      </c>
      <c r="I94">
        <v>196.4</v>
      </c>
      <c r="J94" s="4">
        <v>198.8</v>
      </c>
      <c r="K94">
        <v>199.2</v>
      </c>
      <c r="L94">
        <v>197.6</v>
      </c>
      <c r="M94">
        <v>196.8</v>
      </c>
      <c r="N94">
        <v>195.3</v>
      </c>
      <c r="O94">
        <v>3.4</v>
      </c>
      <c r="P94">
        <v>3.4</v>
      </c>
    </row>
    <row r="95" spans="1:16" ht="15.75">
      <c r="A95" s="3">
        <v>2006</v>
      </c>
      <c r="B95">
        <v>198.3</v>
      </c>
      <c r="C95">
        <v>198.7</v>
      </c>
      <c r="D95">
        <v>199.8</v>
      </c>
      <c r="E95">
        <v>201.5</v>
      </c>
      <c r="F95">
        <v>202.5</v>
      </c>
      <c r="G95">
        <v>202.9</v>
      </c>
      <c r="H95">
        <v>203.5</v>
      </c>
      <c r="I95">
        <v>203.9</v>
      </c>
      <c r="J95" s="4">
        <v>202.9</v>
      </c>
      <c r="K95">
        <v>201.8</v>
      </c>
      <c r="L95">
        <v>201.5</v>
      </c>
      <c r="M95">
        <v>201.8</v>
      </c>
      <c r="N95">
        <v>201.6</v>
      </c>
      <c r="O95">
        <v>2.5</v>
      </c>
      <c r="P95">
        <v>3.2</v>
      </c>
    </row>
    <row r="96" spans="1:16" ht="15.75">
      <c r="A96" s="3">
        <v>2007</v>
      </c>
      <c r="B96">
        <v>202.416</v>
      </c>
      <c r="C96">
        <v>203.499</v>
      </c>
      <c r="D96">
        <v>205.352</v>
      </c>
      <c r="E96">
        <v>206.686</v>
      </c>
      <c r="F96">
        <v>207.949</v>
      </c>
      <c r="G96">
        <v>208.352</v>
      </c>
      <c r="H96">
        <v>208.299</v>
      </c>
      <c r="I96">
        <v>207.917</v>
      </c>
      <c r="J96" s="4">
        <v>208.49</v>
      </c>
      <c r="K96">
        <v>208.936</v>
      </c>
      <c r="L96">
        <v>210.177</v>
      </c>
      <c r="M96">
        <v>210.036</v>
      </c>
      <c r="N96">
        <v>207.342</v>
      </c>
      <c r="O96">
        <v>4.1</v>
      </c>
      <c r="P96">
        <v>2.8</v>
      </c>
    </row>
    <row r="97" spans="1:16" ht="15.75">
      <c r="A97" s="3">
        <v>2008</v>
      </c>
      <c r="B97">
        <v>211.08</v>
      </c>
      <c r="C97">
        <v>211.693</v>
      </c>
      <c r="D97">
        <v>213.528</v>
      </c>
      <c r="E97">
        <v>214.823</v>
      </c>
      <c r="F97">
        <v>216.632</v>
      </c>
      <c r="G97">
        <v>218.815</v>
      </c>
      <c r="H97">
        <v>219.964</v>
      </c>
      <c r="I97">
        <v>219.086</v>
      </c>
      <c r="J97" s="4">
        <v>218.783</v>
      </c>
      <c r="K97">
        <v>216.573</v>
      </c>
      <c r="L97">
        <v>212.425</v>
      </c>
      <c r="M97">
        <v>210.228</v>
      </c>
      <c r="N97">
        <v>215.303</v>
      </c>
      <c r="O97">
        <v>0.1</v>
      </c>
      <c r="P97">
        <v>3.8</v>
      </c>
    </row>
    <row r="98" spans="1:16" ht="15.75">
      <c r="A98" s="3">
        <v>2009</v>
      </c>
      <c r="B98">
        <v>211.143</v>
      </c>
      <c r="C98">
        <v>212.193</v>
      </c>
      <c r="D98">
        <v>212.709</v>
      </c>
      <c r="E98">
        <v>213.24</v>
      </c>
      <c r="F98">
        <v>213.856</v>
      </c>
      <c r="G98">
        <v>215.693</v>
      </c>
      <c r="H98">
        <v>215.351</v>
      </c>
      <c r="I98">
        <v>215.834</v>
      </c>
      <c r="J98" s="4">
        <v>215.969</v>
      </c>
      <c r="K98">
        <v>216.177</v>
      </c>
      <c r="L98">
        <v>216.33</v>
      </c>
      <c r="M98">
        <v>215.949</v>
      </c>
      <c r="N98">
        <v>214.537</v>
      </c>
      <c r="O98">
        <v>2.7</v>
      </c>
      <c r="P98">
        <v>-0.4</v>
      </c>
    </row>
    <row r="99" spans="1:12" ht="15.75">
      <c r="A99" s="3">
        <v>2010</v>
      </c>
      <c r="B99">
        <v>216.687</v>
      </c>
      <c r="C99">
        <v>216.741</v>
      </c>
      <c r="D99">
        <v>217.631</v>
      </c>
      <c r="E99">
        <v>218.009</v>
      </c>
      <c r="F99">
        <v>218.178</v>
      </c>
      <c r="G99">
        <v>217.965</v>
      </c>
      <c r="H99">
        <v>218.011</v>
      </c>
      <c r="I99">
        <v>218.312</v>
      </c>
      <c r="J99" s="4">
        <v>218.439</v>
      </c>
      <c r="K99">
        <v>218.711</v>
      </c>
      <c r="L99">
        <v>218.803</v>
      </c>
    </row>
    <row r="100" ht="15.75">
      <c r="Q100" s="3" t="s">
        <v>20</v>
      </c>
    </row>
    <row r="101" ht="15.75">
      <c r="Q101" s="3" t="s">
        <v>21</v>
      </c>
    </row>
    <row r="102" ht="15.75">
      <c r="Q102" s="3" t="s">
        <v>22</v>
      </c>
    </row>
    <row r="104" ht="15.75">
      <c r="Q104" s="3" t="s">
        <v>23</v>
      </c>
    </row>
    <row r="106" ht="15.75">
      <c r="Q106" s="3" t="s">
        <v>24</v>
      </c>
    </row>
    <row r="108" ht="15.75">
      <c r="A108" s="3" t="s">
        <v>27</v>
      </c>
    </row>
    <row r="109" ht="15.75">
      <c r="A109" s="3" t="s">
        <v>28</v>
      </c>
    </row>
    <row r="110" ht="15.75">
      <c r="Q110" s="3" t="s">
        <v>25</v>
      </c>
    </row>
    <row r="112" ht="15.75">
      <c r="Q112" s="3" t="s">
        <v>26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85"/>
  <sheetViews>
    <sheetView zoomScalePageLayoutView="0" workbookViewId="0" topLeftCell="A1">
      <selection activeCell="D3" sqref="D3"/>
      <selection activeCell="A1" sqref="A1"/>
    </sheetView>
  </sheetViews>
  <sheetFormatPr defaultColWidth="9.140625" defaultRowHeight="15"/>
  <cols>
    <col min="1" max="1" width="9.140625" style="4" customWidth="1"/>
    <col min="2" max="2" width="10.8515625" style="4" customWidth="1"/>
    <col min="3" max="16384" width="9.140625" style="4" customWidth="1"/>
  </cols>
  <sheetData>
    <row r="1" spans="1:12" ht="27" thickBot="1">
      <c r="A1" s="5" t="s">
        <v>89</v>
      </c>
      <c r="B1" s="6" t="s">
        <v>90</v>
      </c>
      <c r="C1" s="6" t="s">
        <v>87</v>
      </c>
      <c r="D1" s="6" t="s">
        <v>91</v>
      </c>
      <c r="E1" s="6" t="s">
        <v>92</v>
      </c>
      <c r="F1" s="6" t="s">
        <v>93</v>
      </c>
      <c r="G1" s="6" t="s">
        <v>94</v>
      </c>
      <c r="H1" s="6" t="s">
        <v>88</v>
      </c>
      <c r="I1" s="6" t="s">
        <v>91</v>
      </c>
      <c r="J1" s="6" t="s">
        <v>92</v>
      </c>
      <c r="K1" s="6" t="s">
        <v>93</v>
      </c>
      <c r="L1" s="6" t="s">
        <v>94</v>
      </c>
    </row>
    <row r="2" spans="1:12" ht="15.75" hidden="1" thickBot="1">
      <c r="A2" s="7" t="s">
        <v>95</v>
      </c>
      <c r="B2" s="8" t="s">
        <v>96</v>
      </c>
      <c r="C2" s="9">
        <v>62</v>
      </c>
      <c r="D2" s="9">
        <v>42</v>
      </c>
      <c r="E2" s="9">
        <v>15</v>
      </c>
      <c r="F2" s="9">
        <v>5</v>
      </c>
      <c r="G2" s="9" t="s">
        <v>97</v>
      </c>
      <c r="H2" s="9">
        <v>234</v>
      </c>
      <c r="I2" s="9">
        <v>83</v>
      </c>
      <c r="J2" s="9">
        <v>108</v>
      </c>
      <c r="K2" s="9">
        <v>43</v>
      </c>
      <c r="L2" s="9" t="s">
        <v>97</v>
      </c>
    </row>
    <row r="3" spans="1:12" ht="15.75" hidden="1" thickBot="1">
      <c r="A3" s="7" t="s">
        <v>98</v>
      </c>
      <c r="B3" s="8" t="s">
        <v>99</v>
      </c>
      <c r="C3" s="9">
        <v>64</v>
      </c>
      <c r="D3" s="9">
        <v>39</v>
      </c>
      <c r="E3" s="9">
        <v>20</v>
      </c>
      <c r="F3" s="9">
        <v>5</v>
      </c>
      <c r="G3" s="9" t="s">
        <v>97</v>
      </c>
      <c r="H3" s="9">
        <v>237</v>
      </c>
      <c r="I3" s="9">
        <v>131</v>
      </c>
      <c r="J3" s="9">
        <v>92</v>
      </c>
      <c r="K3" s="9">
        <v>14</v>
      </c>
      <c r="L3" s="9" t="s">
        <v>97</v>
      </c>
    </row>
    <row r="4" spans="1:12" ht="15.75" hidden="1" thickBot="1">
      <c r="A4" s="7" t="s">
        <v>100</v>
      </c>
      <c r="B4" s="8" t="s">
        <v>101</v>
      </c>
      <c r="C4" s="9">
        <v>66</v>
      </c>
      <c r="D4" s="9">
        <v>38</v>
      </c>
      <c r="E4" s="9">
        <v>26</v>
      </c>
      <c r="F4" s="9">
        <v>2</v>
      </c>
      <c r="G4" s="9" t="s">
        <v>97</v>
      </c>
      <c r="H4" s="9">
        <v>237</v>
      </c>
      <c r="I4" s="9">
        <v>101</v>
      </c>
      <c r="J4" s="9">
        <v>113</v>
      </c>
      <c r="K4" s="9">
        <v>23</v>
      </c>
      <c r="L4" s="9" t="s">
        <v>97</v>
      </c>
    </row>
    <row r="5" spans="1:12" ht="15.75" hidden="1" thickBot="1">
      <c r="A5" s="7" t="s">
        <v>102</v>
      </c>
      <c r="B5" s="8" t="s">
        <v>103</v>
      </c>
      <c r="C5" s="9">
        <v>50</v>
      </c>
      <c r="D5" s="9">
        <v>11</v>
      </c>
      <c r="E5" s="9">
        <v>31</v>
      </c>
      <c r="F5" s="9">
        <v>7</v>
      </c>
      <c r="G5" s="9">
        <v>1</v>
      </c>
      <c r="H5" s="9">
        <v>178</v>
      </c>
      <c r="I5" s="9">
        <v>42</v>
      </c>
      <c r="J5" s="9">
        <v>106</v>
      </c>
      <c r="K5" s="9">
        <v>28</v>
      </c>
      <c r="L5" s="9">
        <v>2</v>
      </c>
    </row>
    <row r="6" spans="1:12" ht="15.75" hidden="1" thickBot="1">
      <c r="A6" s="7" t="s">
        <v>104</v>
      </c>
      <c r="B6" s="8" t="s">
        <v>105</v>
      </c>
      <c r="C6" s="9">
        <v>51</v>
      </c>
      <c r="D6" s="9">
        <v>12</v>
      </c>
      <c r="E6" s="9">
        <v>39</v>
      </c>
      <c r="F6" s="9" t="s">
        <v>97</v>
      </c>
      <c r="G6" s="9" t="s">
        <v>97</v>
      </c>
      <c r="H6" s="9">
        <v>183</v>
      </c>
      <c r="I6" s="9">
        <v>80</v>
      </c>
      <c r="J6" s="9">
        <v>103</v>
      </c>
      <c r="K6" s="9" t="s">
        <v>97</v>
      </c>
      <c r="L6" s="9" t="s">
        <v>97</v>
      </c>
    </row>
    <row r="7" spans="1:12" ht="15.75" hidden="1" thickBot="1">
      <c r="A7" s="7" t="s">
        <v>106</v>
      </c>
      <c r="B7" s="8" t="s">
        <v>107</v>
      </c>
      <c r="C7" s="9">
        <v>52</v>
      </c>
      <c r="D7" s="9">
        <v>10</v>
      </c>
      <c r="E7" s="9">
        <v>42</v>
      </c>
      <c r="F7" s="9" t="s">
        <v>97</v>
      </c>
      <c r="G7" s="9" t="s">
        <v>97</v>
      </c>
      <c r="H7" s="9">
        <v>191</v>
      </c>
      <c r="I7" s="9">
        <v>46</v>
      </c>
      <c r="J7" s="9">
        <v>145</v>
      </c>
      <c r="K7" s="9" t="s">
        <v>97</v>
      </c>
      <c r="L7" s="9" t="s">
        <v>97</v>
      </c>
    </row>
    <row r="8" spans="1:12" ht="15.75" hidden="1" thickBot="1">
      <c r="A8" s="7" t="s">
        <v>108</v>
      </c>
      <c r="B8" s="8" t="s">
        <v>109</v>
      </c>
      <c r="C8" s="9">
        <v>53</v>
      </c>
      <c r="D8" s="9">
        <v>11</v>
      </c>
      <c r="E8" s="9">
        <v>42</v>
      </c>
      <c r="F8" s="9" t="s">
        <v>97</v>
      </c>
      <c r="G8" s="9" t="s">
        <v>97</v>
      </c>
      <c r="H8" s="9">
        <v>193</v>
      </c>
      <c r="I8" s="9">
        <v>49</v>
      </c>
      <c r="J8" s="9">
        <v>143</v>
      </c>
      <c r="K8" s="9" t="s">
        <v>97</v>
      </c>
      <c r="L8" s="9">
        <v>1</v>
      </c>
    </row>
    <row r="9" spans="1:12" ht="15.75" hidden="1" thickBot="1">
      <c r="A9" s="7" t="s">
        <v>110</v>
      </c>
      <c r="B9" s="8" t="s">
        <v>111</v>
      </c>
      <c r="C9" s="9">
        <v>74</v>
      </c>
      <c r="D9" s="9">
        <v>11</v>
      </c>
      <c r="E9" s="9">
        <v>61</v>
      </c>
      <c r="F9" s="9" t="s">
        <v>97</v>
      </c>
      <c r="G9" s="9">
        <v>2</v>
      </c>
      <c r="H9" s="9">
        <v>243</v>
      </c>
      <c r="I9" s="9">
        <v>73</v>
      </c>
      <c r="J9" s="9">
        <v>170</v>
      </c>
      <c r="K9" s="9" t="s">
        <v>97</v>
      </c>
      <c r="L9" s="9" t="s">
        <v>97</v>
      </c>
    </row>
    <row r="10" spans="1:12" ht="15.75" hidden="1" thickBot="1">
      <c r="A10" s="7" t="s">
        <v>112</v>
      </c>
      <c r="B10" s="8" t="s">
        <v>113</v>
      </c>
      <c r="C10" s="9">
        <v>74</v>
      </c>
      <c r="D10" s="9">
        <v>17</v>
      </c>
      <c r="E10" s="9">
        <v>57</v>
      </c>
      <c r="F10" s="9" t="s">
        <v>97</v>
      </c>
      <c r="G10" s="9" t="s">
        <v>97</v>
      </c>
      <c r="H10" s="9">
        <v>243</v>
      </c>
      <c r="I10" s="9">
        <v>104</v>
      </c>
      <c r="J10" s="9">
        <v>139</v>
      </c>
      <c r="K10" s="9" t="s">
        <v>97</v>
      </c>
      <c r="L10" s="9" t="s">
        <v>97</v>
      </c>
    </row>
    <row r="11" spans="1:12" ht="15.75" hidden="1" thickBot="1">
      <c r="A11" s="7" t="s">
        <v>114</v>
      </c>
      <c r="B11" s="8" t="s">
        <v>115</v>
      </c>
      <c r="C11" s="9">
        <v>74</v>
      </c>
      <c r="D11" s="9">
        <v>19</v>
      </c>
      <c r="E11" s="9">
        <v>54</v>
      </c>
      <c r="F11" s="9" t="s">
        <v>97</v>
      </c>
      <c r="G11" s="9">
        <v>1</v>
      </c>
      <c r="H11" s="9">
        <v>293</v>
      </c>
      <c r="I11" s="9">
        <v>88</v>
      </c>
      <c r="J11" s="9">
        <v>203</v>
      </c>
      <c r="K11" s="9" t="s">
        <v>97</v>
      </c>
      <c r="L11" s="9">
        <v>2</v>
      </c>
    </row>
    <row r="12" spans="1:12" ht="15.75" hidden="1" thickBot="1">
      <c r="A12" s="7" t="s">
        <v>116</v>
      </c>
      <c r="B12" s="8" t="s">
        <v>117</v>
      </c>
      <c r="C12" s="9">
        <v>76</v>
      </c>
      <c r="D12" s="9">
        <v>29</v>
      </c>
      <c r="E12" s="9">
        <v>46</v>
      </c>
      <c r="F12" s="9" t="s">
        <v>97</v>
      </c>
      <c r="G12" s="9">
        <v>1</v>
      </c>
      <c r="H12" s="9">
        <v>293</v>
      </c>
      <c r="I12" s="9">
        <v>181</v>
      </c>
      <c r="J12" s="9">
        <v>107</v>
      </c>
      <c r="K12" s="9">
        <v>3</v>
      </c>
      <c r="L12" s="9">
        <v>2</v>
      </c>
    </row>
    <row r="13" spans="1:12" ht="15.75" hidden="1" thickBot="1">
      <c r="A13" s="7" t="s">
        <v>118</v>
      </c>
      <c r="B13" s="8" t="s">
        <v>119</v>
      </c>
      <c r="C13" s="9">
        <v>76</v>
      </c>
      <c r="D13" s="9">
        <v>36</v>
      </c>
      <c r="E13" s="9">
        <v>39</v>
      </c>
      <c r="F13" s="9">
        <v>1</v>
      </c>
      <c r="G13" s="9" t="s">
        <v>97</v>
      </c>
      <c r="H13" s="9">
        <v>293</v>
      </c>
      <c r="I13" s="9">
        <v>156</v>
      </c>
      <c r="J13" s="9">
        <v>137</v>
      </c>
      <c r="K13" s="9" t="s">
        <v>97</v>
      </c>
      <c r="L13" s="9" t="s">
        <v>97</v>
      </c>
    </row>
    <row r="14" spans="1:12" ht="15.75" hidden="1" thickBot="1">
      <c r="A14" s="7" t="s">
        <v>120</v>
      </c>
      <c r="B14" s="8" t="s">
        <v>121</v>
      </c>
      <c r="C14" s="9">
        <v>76</v>
      </c>
      <c r="D14" s="9">
        <v>43</v>
      </c>
      <c r="E14" s="9">
        <v>33</v>
      </c>
      <c r="F14" s="9" t="s">
        <v>97</v>
      </c>
      <c r="G14" s="9" t="s">
        <v>97</v>
      </c>
      <c r="H14" s="9">
        <v>293</v>
      </c>
      <c r="I14" s="9">
        <v>150</v>
      </c>
      <c r="J14" s="9">
        <v>128</v>
      </c>
      <c r="K14" s="9">
        <v>14</v>
      </c>
      <c r="L14" s="9">
        <v>1</v>
      </c>
    </row>
    <row r="15" spans="1:12" ht="15.75" hidden="1" thickBot="1">
      <c r="A15" s="7" t="s">
        <v>122</v>
      </c>
      <c r="B15" s="8" t="s">
        <v>123</v>
      </c>
      <c r="C15" s="9">
        <v>76</v>
      </c>
      <c r="D15" s="9">
        <v>37</v>
      </c>
      <c r="E15" s="9">
        <v>37</v>
      </c>
      <c r="F15" s="9">
        <v>2</v>
      </c>
      <c r="G15" s="9" t="s">
        <v>97</v>
      </c>
      <c r="H15" s="9">
        <v>293</v>
      </c>
      <c r="I15" s="9">
        <v>130</v>
      </c>
      <c r="J15" s="9">
        <v>152</v>
      </c>
      <c r="K15" s="9">
        <v>11</v>
      </c>
      <c r="L15" s="9" t="s">
        <v>97</v>
      </c>
    </row>
    <row r="16" spans="1:12" ht="15.75" hidden="1" thickBot="1">
      <c r="A16" s="7" t="s">
        <v>124</v>
      </c>
      <c r="B16" s="8" t="s">
        <v>125</v>
      </c>
      <c r="C16" s="9">
        <v>76</v>
      </c>
      <c r="D16" s="9">
        <v>36</v>
      </c>
      <c r="E16" s="9">
        <v>40</v>
      </c>
      <c r="F16" s="9" t="s">
        <v>97</v>
      </c>
      <c r="G16" s="9" t="s">
        <v>97</v>
      </c>
      <c r="H16" s="9">
        <v>325</v>
      </c>
      <c r="I16" s="9">
        <v>200</v>
      </c>
      <c r="J16" s="9">
        <v>119</v>
      </c>
      <c r="K16" s="9">
        <v>6</v>
      </c>
      <c r="L16" s="9" t="s">
        <v>97</v>
      </c>
    </row>
    <row r="17" spans="1:12" ht="15.75" hidden="1" thickBot="1">
      <c r="A17" s="7" t="s">
        <v>126</v>
      </c>
      <c r="B17" s="8" t="s">
        <v>127</v>
      </c>
      <c r="C17" s="9">
        <v>76</v>
      </c>
      <c r="D17" s="9">
        <v>34</v>
      </c>
      <c r="E17" s="9">
        <v>41</v>
      </c>
      <c r="F17" s="9" t="s">
        <v>97</v>
      </c>
      <c r="G17" s="9">
        <v>1</v>
      </c>
      <c r="H17" s="9">
        <v>325</v>
      </c>
      <c r="I17" s="9">
        <v>182</v>
      </c>
      <c r="J17" s="9">
        <v>140</v>
      </c>
      <c r="K17" s="9">
        <v>2</v>
      </c>
      <c r="L17" s="9">
        <v>1</v>
      </c>
    </row>
    <row r="18" spans="1:12" ht="15.75" hidden="1" thickBot="1">
      <c r="A18" s="7" t="s">
        <v>128</v>
      </c>
      <c r="B18" s="8" t="s">
        <v>129</v>
      </c>
      <c r="C18" s="9">
        <v>76</v>
      </c>
      <c r="D18" s="9">
        <v>37</v>
      </c>
      <c r="E18" s="9">
        <v>39</v>
      </c>
      <c r="F18" s="9" t="s">
        <v>97</v>
      </c>
      <c r="G18" s="9" t="s">
        <v>97</v>
      </c>
      <c r="H18" s="9">
        <v>325</v>
      </c>
      <c r="I18" s="9">
        <v>170</v>
      </c>
      <c r="J18" s="9">
        <v>151</v>
      </c>
      <c r="K18" s="9">
        <v>4</v>
      </c>
      <c r="L18" s="9" t="s">
        <v>97</v>
      </c>
    </row>
    <row r="19" spans="1:12" ht="15.75" hidden="1" thickBot="1">
      <c r="A19" s="7" t="s">
        <v>130</v>
      </c>
      <c r="B19" s="8" t="s">
        <v>131</v>
      </c>
      <c r="C19" s="9">
        <v>84</v>
      </c>
      <c r="D19" s="9">
        <v>37</v>
      </c>
      <c r="E19" s="9">
        <v>47</v>
      </c>
      <c r="F19" s="9" t="s">
        <v>97</v>
      </c>
      <c r="G19" s="9" t="s">
        <v>97</v>
      </c>
      <c r="H19" s="9">
        <v>330</v>
      </c>
      <c r="I19" s="9">
        <v>156</v>
      </c>
      <c r="J19" s="9">
        <v>173</v>
      </c>
      <c r="K19" s="9">
        <v>1</v>
      </c>
      <c r="L19" s="9" t="s">
        <v>97</v>
      </c>
    </row>
    <row r="20" spans="1:12" ht="15.75" hidden="1" thickBot="1">
      <c r="A20" s="7" t="s">
        <v>132</v>
      </c>
      <c r="B20" s="8" t="s">
        <v>133</v>
      </c>
      <c r="C20" s="9">
        <v>88</v>
      </c>
      <c r="D20" s="9">
        <v>39</v>
      </c>
      <c r="E20" s="9">
        <v>47</v>
      </c>
      <c r="F20" s="9">
        <v>2</v>
      </c>
      <c r="G20" s="9" t="s">
        <v>97</v>
      </c>
      <c r="H20" s="9">
        <v>333</v>
      </c>
      <c r="I20" s="9">
        <v>231</v>
      </c>
      <c r="J20" s="9">
        <v>88</v>
      </c>
      <c r="K20" s="9">
        <v>14</v>
      </c>
      <c r="L20" s="9" t="s">
        <v>97</v>
      </c>
    </row>
    <row r="21" spans="1:12" ht="15.75" hidden="1" thickBot="1">
      <c r="A21" s="7" t="s">
        <v>134</v>
      </c>
      <c r="B21" s="8" t="s">
        <v>135</v>
      </c>
      <c r="C21" s="9">
        <v>88</v>
      </c>
      <c r="D21" s="9">
        <v>44</v>
      </c>
      <c r="E21" s="9">
        <v>38</v>
      </c>
      <c r="F21" s="9">
        <v>3</v>
      </c>
      <c r="G21" s="9">
        <v>3</v>
      </c>
      <c r="H21" s="9">
        <v>356</v>
      </c>
      <c r="I21" s="9">
        <v>220</v>
      </c>
      <c r="J21" s="9">
        <v>126</v>
      </c>
      <c r="K21" s="9">
        <v>10</v>
      </c>
      <c r="L21" s="9" t="s">
        <v>97</v>
      </c>
    </row>
    <row r="22" spans="1:12" ht="15.75" hidden="1" thickBot="1">
      <c r="A22" s="7" t="s">
        <v>136</v>
      </c>
      <c r="B22" s="8" t="s">
        <v>137</v>
      </c>
      <c r="C22" s="9">
        <v>88</v>
      </c>
      <c r="D22" s="9">
        <v>39</v>
      </c>
      <c r="E22" s="9">
        <v>44</v>
      </c>
      <c r="F22" s="9">
        <v>5</v>
      </c>
      <c r="G22" s="9" t="s">
        <v>97</v>
      </c>
      <c r="H22" s="9">
        <v>357</v>
      </c>
      <c r="I22" s="9">
        <v>104</v>
      </c>
      <c r="J22" s="9">
        <v>246</v>
      </c>
      <c r="K22" s="9">
        <v>7</v>
      </c>
      <c r="L22" s="9" t="s">
        <v>97</v>
      </c>
    </row>
    <row r="23" spans="1:12" ht="15.75" hidden="1" thickBot="1">
      <c r="A23" s="7" t="s">
        <v>138</v>
      </c>
      <c r="B23" s="8" t="s">
        <v>139</v>
      </c>
      <c r="C23" s="9">
        <v>90</v>
      </c>
      <c r="D23" s="9">
        <v>34</v>
      </c>
      <c r="E23" s="9">
        <v>46</v>
      </c>
      <c r="F23" s="9">
        <v>10</v>
      </c>
      <c r="G23" s="9" t="s">
        <v>97</v>
      </c>
      <c r="H23" s="9">
        <v>357</v>
      </c>
      <c r="I23" s="9">
        <v>134</v>
      </c>
      <c r="J23" s="9">
        <v>206</v>
      </c>
      <c r="K23" s="9">
        <v>16</v>
      </c>
      <c r="L23" s="9">
        <v>1</v>
      </c>
    </row>
    <row r="24" spans="1:12" ht="15.75" hidden="1" thickBot="1">
      <c r="A24" s="7" t="s">
        <v>140</v>
      </c>
      <c r="B24" s="8" t="s">
        <v>141</v>
      </c>
      <c r="C24" s="9">
        <v>90</v>
      </c>
      <c r="D24" s="9">
        <v>26</v>
      </c>
      <c r="E24" s="9">
        <v>53</v>
      </c>
      <c r="F24" s="9">
        <v>11</v>
      </c>
      <c r="G24" s="9" t="s">
        <v>97</v>
      </c>
      <c r="H24" s="9">
        <v>357</v>
      </c>
      <c r="I24" s="9">
        <v>163</v>
      </c>
      <c r="J24" s="9">
        <v>185</v>
      </c>
      <c r="K24" s="9">
        <v>9</v>
      </c>
      <c r="L24" s="9" t="s">
        <v>97</v>
      </c>
    </row>
    <row r="25" spans="1:12" ht="15.75" hidden="1" thickBot="1">
      <c r="A25" s="7" t="s">
        <v>142</v>
      </c>
      <c r="B25" s="8" t="s">
        <v>143</v>
      </c>
      <c r="C25" s="9">
        <v>90</v>
      </c>
      <c r="D25" s="9">
        <v>29</v>
      </c>
      <c r="E25" s="9">
        <v>56</v>
      </c>
      <c r="F25" s="9">
        <v>3</v>
      </c>
      <c r="G25" s="9">
        <v>2</v>
      </c>
      <c r="H25" s="9">
        <v>357</v>
      </c>
      <c r="I25" s="9">
        <v>153</v>
      </c>
      <c r="J25" s="9">
        <v>198</v>
      </c>
      <c r="K25" s="9">
        <v>5</v>
      </c>
      <c r="L25" s="9">
        <v>1</v>
      </c>
    </row>
    <row r="26" spans="1:12" ht="15.75" hidden="1" thickBot="1">
      <c r="A26" s="7" t="s">
        <v>144</v>
      </c>
      <c r="B26" s="8" t="s">
        <v>145</v>
      </c>
      <c r="C26" s="9">
        <v>90</v>
      </c>
      <c r="D26" s="9">
        <v>32</v>
      </c>
      <c r="E26" s="9">
        <v>58</v>
      </c>
      <c r="F26" s="9" t="s">
        <v>97</v>
      </c>
      <c r="G26" s="9" t="s">
        <v>97</v>
      </c>
      <c r="H26" s="9">
        <v>386</v>
      </c>
      <c r="I26" s="9">
        <v>178</v>
      </c>
      <c r="J26" s="9">
        <v>207</v>
      </c>
      <c r="K26" s="9" t="s">
        <v>97</v>
      </c>
      <c r="L26" s="9">
        <v>1</v>
      </c>
    </row>
    <row r="27" spans="1:12" ht="15.75" hidden="1" thickBot="1">
      <c r="A27" s="7" t="s">
        <v>146</v>
      </c>
      <c r="B27" s="8" t="s">
        <v>147</v>
      </c>
      <c r="C27" s="9">
        <v>90</v>
      </c>
      <c r="D27" s="9">
        <v>32</v>
      </c>
      <c r="E27" s="9">
        <v>58</v>
      </c>
      <c r="F27" s="9" t="s">
        <v>97</v>
      </c>
      <c r="G27" s="9" t="s">
        <v>97</v>
      </c>
      <c r="H27" s="9">
        <v>386</v>
      </c>
      <c r="I27" s="9">
        <v>136</v>
      </c>
      <c r="J27" s="9">
        <v>250</v>
      </c>
      <c r="K27" s="9" t="s">
        <v>97</v>
      </c>
      <c r="L27" s="9" t="s">
        <v>97</v>
      </c>
    </row>
    <row r="28" spans="1:12" ht="15.75" hidden="1" thickBot="1">
      <c r="A28" s="7" t="s">
        <v>148</v>
      </c>
      <c r="B28" s="8" t="s">
        <v>149</v>
      </c>
      <c r="C28" s="9">
        <v>92</v>
      </c>
      <c r="D28" s="9">
        <v>29</v>
      </c>
      <c r="E28" s="9">
        <v>61</v>
      </c>
      <c r="F28" s="9" t="s">
        <v>97</v>
      </c>
      <c r="G28" s="9">
        <v>2</v>
      </c>
      <c r="H28" s="9">
        <v>386</v>
      </c>
      <c r="I28" s="9">
        <v>164</v>
      </c>
      <c r="J28" s="9">
        <v>222</v>
      </c>
      <c r="K28" s="9" t="s">
        <v>97</v>
      </c>
      <c r="L28" s="9" t="s">
        <v>97</v>
      </c>
    </row>
    <row r="29" spans="1:12" ht="15.75" hidden="1" thickBot="1">
      <c r="A29" s="7" t="s">
        <v>150</v>
      </c>
      <c r="B29" s="8" t="s">
        <v>151</v>
      </c>
      <c r="C29" s="9">
        <v>92</v>
      </c>
      <c r="D29" s="9">
        <v>32</v>
      </c>
      <c r="E29" s="9">
        <v>59</v>
      </c>
      <c r="F29" s="9" t="s">
        <v>97</v>
      </c>
      <c r="G29" s="9">
        <v>1</v>
      </c>
      <c r="H29" s="9">
        <v>391</v>
      </c>
      <c r="I29" s="9">
        <v>172</v>
      </c>
      <c r="J29" s="9">
        <v>219</v>
      </c>
      <c r="K29" s="9" t="s">
        <v>97</v>
      </c>
      <c r="L29" s="9" t="s">
        <v>97</v>
      </c>
    </row>
    <row r="30" spans="1:12" ht="15.75" hidden="1" thickBot="1">
      <c r="A30" s="7" t="s">
        <v>152</v>
      </c>
      <c r="B30" s="8" t="s">
        <v>153</v>
      </c>
      <c r="C30" s="9">
        <v>92</v>
      </c>
      <c r="D30" s="9">
        <v>42</v>
      </c>
      <c r="E30" s="9">
        <v>49</v>
      </c>
      <c r="F30" s="9" t="s">
        <v>97</v>
      </c>
      <c r="G30" s="9">
        <v>1</v>
      </c>
      <c r="H30" s="9">
        <v>391</v>
      </c>
      <c r="I30" s="9">
        <v>228</v>
      </c>
      <c r="J30" s="9">
        <v>162</v>
      </c>
      <c r="K30" s="9">
        <v>1</v>
      </c>
      <c r="L30" s="9" t="s">
        <v>97</v>
      </c>
    </row>
    <row r="31" spans="1:12" ht="15.75" hidden="1" thickBot="1">
      <c r="A31" s="7" t="s">
        <v>154</v>
      </c>
      <c r="B31" s="8" t="s">
        <v>155</v>
      </c>
      <c r="C31" s="9">
        <v>96</v>
      </c>
      <c r="D31" s="9">
        <v>51</v>
      </c>
      <c r="E31" s="9">
        <v>44</v>
      </c>
      <c r="F31" s="9">
        <v>1</v>
      </c>
      <c r="G31" s="9" t="s">
        <v>97</v>
      </c>
      <c r="H31" s="9">
        <v>435</v>
      </c>
      <c r="I31" s="9">
        <v>290</v>
      </c>
      <c r="J31" s="9">
        <v>127</v>
      </c>
      <c r="K31" s="9">
        <v>18</v>
      </c>
      <c r="L31" s="9" t="s">
        <v>97</v>
      </c>
    </row>
    <row r="32" spans="1:12" ht="15.75" hidden="1" thickBot="1">
      <c r="A32" s="7" t="s">
        <v>156</v>
      </c>
      <c r="B32" s="8" t="s">
        <v>157</v>
      </c>
      <c r="C32" s="9">
        <v>96</v>
      </c>
      <c r="D32" s="9">
        <v>56</v>
      </c>
      <c r="E32" s="9">
        <v>39</v>
      </c>
      <c r="F32" s="9">
        <v>1</v>
      </c>
      <c r="G32" s="9" t="s">
        <v>97</v>
      </c>
      <c r="H32" s="9">
        <v>435</v>
      </c>
      <c r="I32" s="9">
        <v>231</v>
      </c>
      <c r="J32" s="9">
        <v>193</v>
      </c>
      <c r="K32" s="9">
        <v>8</v>
      </c>
      <c r="L32" s="9">
        <v>3</v>
      </c>
    </row>
    <row r="33" spans="1:12" ht="15.75" hidden="1" thickBot="1">
      <c r="A33" s="7" t="s">
        <v>158</v>
      </c>
      <c r="B33" s="8" t="s">
        <v>159</v>
      </c>
      <c r="C33" s="9">
        <v>96</v>
      </c>
      <c r="D33" s="9">
        <v>53</v>
      </c>
      <c r="E33" s="9">
        <v>42</v>
      </c>
      <c r="F33" s="9">
        <v>1</v>
      </c>
      <c r="G33" s="9" t="s">
        <v>97</v>
      </c>
      <c r="H33" s="9">
        <v>435</v>
      </c>
      <c r="I33" s="9">
        <v>2101</v>
      </c>
      <c r="J33" s="9">
        <v>216</v>
      </c>
      <c r="K33" s="9">
        <v>9</v>
      </c>
      <c r="L33" s="9" t="s">
        <v>97</v>
      </c>
    </row>
    <row r="34" spans="1:12" ht="15.75" hidden="1" thickBot="1">
      <c r="A34" s="7" t="s">
        <v>160</v>
      </c>
      <c r="B34" s="8" t="s">
        <v>161</v>
      </c>
      <c r="C34" s="9">
        <v>96</v>
      </c>
      <c r="D34" s="9">
        <v>47</v>
      </c>
      <c r="E34" s="9">
        <v>48</v>
      </c>
      <c r="F34" s="9">
        <v>1</v>
      </c>
      <c r="G34" s="9" t="s">
        <v>97</v>
      </c>
      <c r="H34" s="9">
        <v>435</v>
      </c>
      <c r="I34" s="9">
        <v>191</v>
      </c>
      <c r="J34" s="9">
        <v>237</v>
      </c>
      <c r="K34" s="9">
        <v>7</v>
      </c>
      <c r="L34" s="9" t="s">
        <v>97</v>
      </c>
    </row>
    <row r="35" spans="1:12" ht="15.75" hidden="1" thickBot="1">
      <c r="A35" s="7" t="s">
        <v>162</v>
      </c>
      <c r="B35" s="8" t="s">
        <v>163</v>
      </c>
      <c r="C35" s="9">
        <v>96</v>
      </c>
      <c r="D35" s="9">
        <v>37</v>
      </c>
      <c r="E35" s="9">
        <v>59</v>
      </c>
      <c r="F35" s="9" t="s">
        <v>97</v>
      </c>
      <c r="G35" s="9" t="s">
        <v>97</v>
      </c>
      <c r="H35" s="9">
        <v>435</v>
      </c>
      <c r="I35" s="9">
        <v>132</v>
      </c>
      <c r="J35" s="9">
        <v>300</v>
      </c>
      <c r="K35" s="9">
        <v>1</v>
      </c>
      <c r="L35" s="9">
        <v>2</v>
      </c>
    </row>
    <row r="36" spans="1:12" ht="15.75" hidden="1" thickBot="1">
      <c r="A36" s="7" t="s">
        <v>164</v>
      </c>
      <c r="B36" s="8" t="s">
        <v>165</v>
      </c>
      <c r="C36" s="9">
        <v>96</v>
      </c>
      <c r="D36" s="9">
        <v>43</v>
      </c>
      <c r="E36" s="9">
        <v>51</v>
      </c>
      <c r="F36" s="9">
        <v>2</v>
      </c>
      <c r="G36" s="9" t="s">
        <v>97</v>
      </c>
      <c r="H36" s="9">
        <v>435</v>
      </c>
      <c r="I36" s="9">
        <v>207</v>
      </c>
      <c r="J36" s="9">
        <v>225</v>
      </c>
      <c r="K36" s="9">
        <v>3</v>
      </c>
      <c r="L36" s="9" t="s">
        <v>97</v>
      </c>
    </row>
    <row r="37" spans="1:12" ht="15.75" hidden="1" thickBot="1">
      <c r="A37" s="7" t="s">
        <v>166</v>
      </c>
      <c r="B37" s="8" t="s">
        <v>167</v>
      </c>
      <c r="C37" s="9">
        <v>96</v>
      </c>
      <c r="D37" s="9">
        <v>40</v>
      </c>
      <c r="E37" s="9">
        <v>54</v>
      </c>
      <c r="F37" s="9">
        <v>1</v>
      </c>
      <c r="G37" s="9">
        <v>1</v>
      </c>
      <c r="H37" s="9">
        <v>435</v>
      </c>
      <c r="I37" s="9">
        <v>183</v>
      </c>
      <c r="J37" s="9">
        <v>247</v>
      </c>
      <c r="K37" s="9">
        <v>5</v>
      </c>
      <c r="L37" s="9" t="s">
        <v>97</v>
      </c>
    </row>
    <row r="38" spans="1:12" ht="15.75" hidden="1" thickBot="1">
      <c r="A38" s="7" t="s">
        <v>168</v>
      </c>
      <c r="B38" s="8" t="s">
        <v>169</v>
      </c>
      <c r="C38" s="9">
        <v>96</v>
      </c>
      <c r="D38" s="9">
        <v>47</v>
      </c>
      <c r="E38" s="9">
        <v>48</v>
      </c>
      <c r="F38" s="9">
        <v>1</v>
      </c>
      <c r="G38" s="9" t="s">
        <v>97</v>
      </c>
      <c r="H38" s="9">
        <v>435</v>
      </c>
      <c r="I38" s="9">
        <v>195</v>
      </c>
      <c r="J38" s="9">
        <v>237</v>
      </c>
      <c r="K38" s="9">
        <v>3</v>
      </c>
      <c r="L38" s="9" t="s">
        <v>97</v>
      </c>
    </row>
    <row r="39" spans="1:12" ht="15.75" hidden="1" thickBot="1">
      <c r="A39" s="7" t="s">
        <v>170</v>
      </c>
      <c r="B39" s="8" t="s">
        <v>171</v>
      </c>
      <c r="C39" s="9">
        <v>96</v>
      </c>
      <c r="D39" s="9">
        <v>39</v>
      </c>
      <c r="E39" s="9">
        <v>56</v>
      </c>
      <c r="F39" s="9">
        <v>1</v>
      </c>
      <c r="G39" s="9" t="s">
        <v>97</v>
      </c>
      <c r="H39" s="9">
        <v>435</v>
      </c>
      <c r="I39" s="9">
        <v>163</v>
      </c>
      <c r="J39" s="9">
        <v>267</v>
      </c>
      <c r="K39" s="9">
        <v>1</v>
      </c>
      <c r="L39" s="9">
        <v>4</v>
      </c>
    </row>
    <row r="40" spans="1:12" ht="15.75" hidden="1" thickBot="1">
      <c r="A40" s="7" t="s">
        <v>172</v>
      </c>
      <c r="B40" s="8" t="s">
        <v>173</v>
      </c>
      <c r="C40" s="9">
        <v>96</v>
      </c>
      <c r="D40" s="9">
        <v>47</v>
      </c>
      <c r="E40" s="9">
        <v>48</v>
      </c>
      <c r="F40" s="9">
        <v>1</v>
      </c>
      <c r="G40" s="9" t="s">
        <v>97</v>
      </c>
      <c r="H40" s="9">
        <v>435</v>
      </c>
      <c r="I40" s="9">
        <v>2162</v>
      </c>
      <c r="J40" s="9">
        <v>218</v>
      </c>
      <c r="K40" s="9">
        <v>1</v>
      </c>
      <c r="L40" s="9" t="s">
        <v>97</v>
      </c>
    </row>
    <row r="41" spans="1:12" ht="15.75" hidden="1" thickBot="1">
      <c r="A41" s="7" t="s">
        <v>174</v>
      </c>
      <c r="B41" s="8" t="s">
        <v>175</v>
      </c>
      <c r="C41" s="9">
        <v>96</v>
      </c>
      <c r="D41" s="9">
        <v>59</v>
      </c>
      <c r="E41" s="9">
        <v>36</v>
      </c>
      <c r="F41" s="9">
        <v>1</v>
      </c>
      <c r="G41" s="9" t="s">
        <v>97</v>
      </c>
      <c r="H41" s="9">
        <v>435</v>
      </c>
      <c r="I41" s="9">
        <v>313</v>
      </c>
      <c r="J41" s="9">
        <v>117</v>
      </c>
      <c r="K41" s="9">
        <v>5</v>
      </c>
      <c r="L41" s="9" t="s">
        <v>97</v>
      </c>
    </row>
    <row r="42" spans="1:12" ht="15.75" hidden="1" thickBot="1">
      <c r="A42" s="7" t="s">
        <v>176</v>
      </c>
      <c r="B42" s="8" t="s">
        <v>177</v>
      </c>
      <c r="C42" s="9">
        <v>96</v>
      </c>
      <c r="D42" s="9">
        <v>69</v>
      </c>
      <c r="E42" s="9">
        <v>25</v>
      </c>
      <c r="F42" s="9">
        <v>2</v>
      </c>
      <c r="G42" s="9" t="s">
        <v>97</v>
      </c>
      <c r="H42" s="9">
        <v>435</v>
      </c>
      <c r="I42" s="9">
        <v>322</v>
      </c>
      <c r="J42" s="9">
        <v>103</v>
      </c>
      <c r="K42" s="9">
        <v>10</v>
      </c>
      <c r="L42" s="9" t="s">
        <v>97</v>
      </c>
    </row>
    <row r="43" spans="1:12" ht="15.75" hidden="1" thickBot="1">
      <c r="A43" s="7" t="s">
        <v>178</v>
      </c>
      <c r="B43" s="8" t="s">
        <v>179</v>
      </c>
      <c r="C43" s="9">
        <v>96</v>
      </c>
      <c r="D43" s="9">
        <v>75</v>
      </c>
      <c r="E43" s="9">
        <v>17</v>
      </c>
      <c r="F43" s="9">
        <v>4</v>
      </c>
      <c r="G43" s="9" t="s">
        <v>97</v>
      </c>
      <c r="H43" s="9">
        <v>435</v>
      </c>
      <c r="I43" s="9">
        <v>333</v>
      </c>
      <c r="J43" s="9">
        <v>89</v>
      </c>
      <c r="K43" s="9">
        <v>13</v>
      </c>
      <c r="L43" s="9" t="s">
        <v>97</v>
      </c>
    </row>
    <row r="44" spans="1:12" ht="15.75" hidden="1" thickBot="1">
      <c r="A44" s="7" t="s">
        <v>180</v>
      </c>
      <c r="B44" s="8" t="s">
        <v>181</v>
      </c>
      <c r="C44" s="9">
        <v>96</v>
      </c>
      <c r="D44" s="9">
        <v>69</v>
      </c>
      <c r="E44" s="9">
        <v>23</v>
      </c>
      <c r="F44" s="9">
        <v>4</v>
      </c>
      <c r="G44" s="9" t="s">
        <v>97</v>
      </c>
      <c r="H44" s="9">
        <v>435</v>
      </c>
      <c r="I44" s="9">
        <v>262</v>
      </c>
      <c r="J44" s="9">
        <v>169</v>
      </c>
      <c r="K44" s="9">
        <v>4</v>
      </c>
      <c r="L44" s="9" t="s">
        <v>97</v>
      </c>
    </row>
    <row r="45" spans="1:12" ht="15.75" hidden="1" thickBot="1">
      <c r="A45" s="7" t="s">
        <v>182</v>
      </c>
      <c r="B45" s="8" t="s">
        <v>183</v>
      </c>
      <c r="C45" s="9">
        <v>96</v>
      </c>
      <c r="D45" s="9">
        <v>66</v>
      </c>
      <c r="E45" s="9">
        <v>28</v>
      </c>
      <c r="F45" s="9">
        <v>2</v>
      </c>
      <c r="G45" s="9" t="s">
        <v>97</v>
      </c>
      <c r="H45" s="9">
        <v>435</v>
      </c>
      <c r="I45" s="9">
        <v>267</v>
      </c>
      <c r="J45" s="9">
        <v>162</v>
      </c>
      <c r="K45" s="9">
        <v>6</v>
      </c>
      <c r="L45" s="9" t="s">
        <v>97</v>
      </c>
    </row>
    <row r="46" spans="1:12" ht="15.75" hidden="1" thickBot="1">
      <c r="A46" s="7" t="s">
        <v>184</v>
      </c>
      <c r="B46" s="8" t="s">
        <v>185</v>
      </c>
      <c r="C46" s="9">
        <v>96</v>
      </c>
      <c r="D46" s="9">
        <v>57</v>
      </c>
      <c r="E46" s="9">
        <v>38</v>
      </c>
      <c r="F46" s="9">
        <v>1</v>
      </c>
      <c r="G46" s="9" t="s">
        <v>97</v>
      </c>
      <c r="H46" s="9">
        <v>435</v>
      </c>
      <c r="I46" s="9">
        <v>222</v>
      </c>
      <c r="J46" s="9">
        <v>209</v>
      </c>
      <c r="K46" s="9">
        <v>4</v>
      </c>
      <c r="L46" s="9" t="s">
        <v>97</v>
      </c>
    </row>
    <row r="47" spans="1:12" ht="15.75" thickBot="1">
      <c r="A47" s="7" t="s">
        <v>186</v>
      </c>
      <c r="B47" s="8" t="s">
        <v>187</v>
      </c>
      <c r="C47" s="9">
        <v>96</v>
      </c>
      <c r="D47" s="9">
        <v>57</v>
      </c>
      <c r="E47" s="9">
        <v>38</v>
      </c>
      <c r="F47" s="9">
        <v>1</v>
      </c>
      <c r="G47" s="9" t="s">
        <v>97</v>
      </c>
      <c r="H47" s="9">
        <v>435</v>
      </c>
      <c r="I47" s="9">
        <v>243</v>
      </c>
      <c r="J47" s="9">
        <v>190</v>
      </c>
      <c r="K47" s="9">
        <v>2</v>
      </c>
      <c r="L47" s="9" t="s">
        <v>97</v>
      </c>
    </row>
    <row r="48" spans="1:12" ht="15.75" thickBot="1">
      <c r="A48" s="7" t="s">
        <v>188</v>
      </c>
      <c r="B48" s="8" t="s">
        <v>189</v>
      </c>
      <c r="C48" s="9">
        <v>96</v>
      </c>
      <c r="D48" s="9">
        <v>45</v>
      </c>
      <c r="E48" s="9">
        <v>51</v>
      </c>
      <c r="F48" s="9" t="s">
        <v>97</v>
      </c>
      <c r="G48" s="9" t="s">
        <v>97</v>
      </c>
      <c r="H48" s="9">
        <v>435</v>
      </c>
      <c r="I48" s="9">
        <v>188</v>
      </c>
      <c r="J48" s="9">
        <v>246</v>
      </c>
      <c r="K48" s="9">
        <v>1</v>
      </c>
      <c r="L48" s="9" t="s">
        <v>97</v>
      </c>
    </row>
    <row r="49" spans="1:12" ht="15.75" thickBot="1">
      <c r="A49" s="7" t="s">
        <v>190</v>
      </c>
      <c r="B49" s="8" t="s">
        <v>191</v>
      </c>
      <c r="C49" s="9">
        <v>96</v>
      </c>
      <c r="D49" s="9">
        <v>54</v>
      </c>
      <c r="E49" s="9">
        <v>42</v>
      </c>
      <c r="F49" s="9" t="s">
        <v>97</v>
      </c>
      <c r="G49" s="9" t="s">
        <v>97</v>
      </c>
      <c r="H49" s="9">
        <v>435</v>
      </c>
      <c r="I49" s="9">
        <v>263</v>
      </c>
      <c r="J49" s="9">
        <v>171</v>
      </c>
      <c r="K49" s="9">
        <v>1</v>
      </c>
      <c r="L49" s="9" t="s">
        <v>97</v>
      </c>
    </row>
    <row r="50" spans="1:12" ht="15.75" thickBot="1">
      <c r="A50" s="7" t="s">
        <v>192</v>
      </c>
      <c r="B50" s="8" t="s">
        <v>193</v>
      </c>
      <c r="C50" s="9">
        <v>96</v>
      </c>
      <c r="D50" s="9">
        <v>48</v>
      </c>
      <c r="E50" s="9">
        <v>47</v>
      </c>
      <c r="F50" s="9">
        <v>1</v>
      </c>
      <c r="G50" s="9" t="s">
        <v>97</v>
      </c>
      <c r="H50" s="9">
        <v>435</v>
      </c>
      <c r="I50" s="9">
        <v>234</v>
      </c>
      <c r="J50" s="9">
        <v>199</v>
      </c>
      <c r="K50" s="9">
        <v>2</v>
      </c>
      <c r="L50" s="9" t="s">
        <v>97</v>
      </c>
    </row>
    <row r="51" spans="1:12" ht="15.75" thickBot="1">
      <c r="A51" s="7" t="s">
        <v>194</v>
      </c>
      <c r="B51" s="8" t="s">
        <v>195</v>
      </c>
      <c r="C51" s="9">
        <v>96</v>
      </c>
      <c r="D51" s="9">
        <v>46</v>
      </c>
      <c r="E51" s="9">
        <v>48</v>
      </c>
      <c r="F51" s="9">
        <v>2</v>
      </c>
      <c r="G51" s="9" t="s">
        <v>97</v>
      </c>
      <c r="H51" s="9">
        <v>435</v>
      </c>
      <c r="I51" s="9">
        <v>213</v>
      </c>
      <c r="J51" s="9">
        <v>221</v>
      </c>
      <c r="K51" s="9">
        <v>1</v>
      </c>
      <c r="L51" s="9" t="s">
        <v>97</v>
      </c>
    </row>
    <row r="52" spans="1:12" ht="15.75" thickBot="1">
      <c r="A52" s="7" t="s">
        <v>196</v>
      </c>
      <c r="B52" s="8" t="s">
        <v>197</v>
      </c>
      <c r="C52" s="9">
        <v>96</v>
      </c>
      <c r="D52" s="9">
        <v>48</v>
      </c>
      <c r="E52" s="9">
        <v>47</v>
      </c>
      <c r="F52" s="9">
        <v>1</v>
      </c>
      <c r="G52" s="9" t="s">
        <v>97</v>
      </c>
      <c r="H52" s="9">
        <v>435</v>
      </c>
      <c r="I52" s="9">
        <v>232</v>
      </c>
      <c r="J52" s="9">
        <v>203</v>
      </c>
      <c r="K52" s="9" t="s">
        <v>97</v>
      </c>
      <c r="L52" s="9" t="s">
        <v>97</v>
      </c>
    </row>
    <row r="53" spans="1:12" ht="15.75" thickBot="1">
      <c r="A53" s="7" t="s">
        <v>198</v>
      </c>
      <c r="B53" s="8" t="s">
        <v>199</v>
      </c>
      <c r="C53" s="9">
        <v>96</v>
      </c>
      <c r="D53" s="9">
        <v>49</v>
      </c>
      <c r="E53" s="9">
        <v>47</v>
      </c>
      <c r="F53" s="9" t="s">
        <v>97</v>
      </c>
      <c r="G53" s="9" t="s">
        <v>97</v>
      </c>
      <c r="H53" s="9">
        <v>435</v>
      </c>
      <c r="I53" s="9">
        <v>234</v>
      </c>
      <c r="J53" s="9">
        <v>201</v>
      </c>
      <c r="K53" s="9" t="s">
        <v>97</v>
      </c>
      <c r="L53" s="9" t="s">
        <v>97</v>
      </c>
    </row>
    <row r="54" spans="1:12" ht="15.75" thickBot="1">
      <c r="A54" s="7" t="s">
        <v>200</v>
      </c>
      <c r="B54" s="8" t="s">
        <v>201</v>
      </c>
      <c r="C54" s="9">
        <v>98</v>
      </c>
      <c r="D54" s="9">
        <v>64</v>
      </c>
      <c r="E54" s="9">
        <v>34</v>
      </c>
      <c r="F54" s="9" t="s">
        <v>97</v>
      </c>
      <c r="G54" s="9" t="s">
        <v>97</v>
      </c>
      <c r="H54" s="9">
        <v>4363</v>
      </c>
      <c r="I54" s="9">
        <v>283</v>
      </c>
      <c r="J54" s="9">
        <v>153</v>
      </c>
      <c r="K54" s="9" t="s">
        <v>97</v>
      </c>
      <c r="L54" s="9" t="s">
        <v>97</v>
      </c>
    </row>
    <row r="55" spans="1:12" ht="15.75" thickBot="1">
      <c r="A55" s="7" t="s">
        <v>202</v>
      </c>
      <c r="B55" s="8" t="s">
        <v>203</v>
      </c>
      <c r="C55" s="9">
        <v>100</v>
      </c>
      <c r="D55" s="9">
        <v>64</v>
      </c>
      <c r="E55" s="9">
        <v>36</v>
      </c>
      <c r="F55" s="9" t="s">
        <v>97</v>
      </c>
      <c r="G55" s="9" t="s">
        <v>97</v>
      </c>
      <c r="H55" s="9">
        <v>4374</v>
      </c>
      <c r="I55" s="9">
        <v>262</v>
      </c>
      <c r="J55" s="9">
        <v>175</v>
      </c>
      <c r="K55" s="9" t="s">
        <v>97</v>
      </c>
      <c r="L55" s="9" t="s">
        <v>97</v>
      </c>
    </row>
    <row r="56" spans="1:12" ht="15.75" thickBot="1">
      <c r="A56" s="7" t="s">
        <v>204</v>
      </c>
      <c r="B56" s="8" t="s">
        <v>205</v>
      </c>
      <c r="C56" s="9">
        <v>100</v>
      </c>
      <c r="D56" s="9">
        <v>67</v>
      </c>
      <c r="E56" s="9">
        <v>33</v>
      </c>
      <c r="F56" s="9" t="s">
        <v>97</v>
      </c>
      <c r="G56" s="9" t="s">
        <v>97</v>
      </c>
      <c r="H56" s="9">
        <v>435</v>
      </c>
      <c r="I56" s="9">
        <v>258</v>
      </c>
      <c r="J56" s="9">
        <v>176</v>
      </c>
      <c r="K56" s="9" t="s">
        <v>97</v>
      </c>
      <c r="L56" s="9">
        <v>1</v>
      </c>
    </row>
    <row r="57" spans="1:12" ht="15.75" thickBot="1">
      <c r="A57" s="7" t="s">
        <v>206</v>
      </c>
      <c r="B57" s="8" t="s">
        <v>207</v>
      </c>
      <c r="C57" s="9">
        <v>100</v>
      </c>
      <c r="D57" s="9">
        <v>68</v>
      </c>
      <c r="E57" s="9">
        <v>32</v>
      </c>
      <c r="F57" s="9" t="s">
        <v>97</v>
      </c>
      <c r="G57" s="9" t="s">
        <v>97</v>
      </c>
      <c r="H57" s="9">
        <v>435</v>
      </c>
      <c r="I57" s="9">
        <v>295</v>
      </c>
      <c r="J57" s="9">
        <v>140</v>
      </c>
      <c r="K57" s="9" t="s">
        <v>97</v>
      </c>
      <c r="L57" s="9" t="s">
        <v>97</v>
      </c>
    </row>
    <row r="58" spans="1:12" ht="15.75" thickBot="1">
      <c r="A58" s="7" t="s">
        <v>208</v>
      </c>
      <c r="B58" s="8" t="s">
        <v>209</v>
      </c>
      <c r="C58" s="9">
        <v>100</v>
      </c>
      <c r="D58" s="9">
        <v>64</v>
      </c>
      <c r="E58" s="9">
        <v>36</v>
      </c>
      <c r="F58" s="9" t="s">
        <v>97</v>
      </c>
      <c r="G58" s="9" t="s">
        <v>97</v>
      </c>
      <c r="H58" s="9">
        <v>435</v>
      </c>
      <c r="I58" s="9">
        <v>248</v>
      </c>
      <c r="J58" s="9">
        <v>187</v>
      </c>
      <c r="K58" s="9" t="s">
        <v>97</v>
      </c>
      <c r="L58" s="9" t="s">
        <v>97</v>
      </c>
    </row>
    <row r="59" spans="1:12" ht="15.75" thickBot="1">
      <c r="A59" s="7" t="s">
        <v>210</v>
      </c>
      <c r="B59" s="8" t="s">
        <v>211</v>
      </c>
      <c r="C59" s="9">
        <v>100</v>
      </c>
      <c r="D59" s="9">
        <v>58</v>
      </c>
      <c r="E59" s="9">
        <v>42</v>
      </c>
      <c r="F59" s="9" t="s">
        <v>97</v>
      </c>
      <c r="G59" s="9" t="s">
        <v>97</v>
      </c>
      <c r="H59" s="9">
        <v>435</v>
      </c>
      <c r="I59" s="9">
        <v>243</v>
      </c>
      <c r="J59" s="9">
        <v>192</v>
      </c>
      <c r="K59" s="9" t="s">
        <v>97</v>
      </c>
      <c r="L59" s="9" t="s">
        <v>97</v>
      </c>
    </row>
    <row r="60" spans="1:12" ht="15.75" thickBot="1">
      <c r="A60" s="7" t="s">
        <v>212</v>
      </c>
      <c r="B60" s="8" t="s">
        <v>213</v>
      </c>
      <c r="C60" s="9">
        <v>100</v>
      </c>
      <c r="D60" s="9">
        <v>54</v>
      </c>
      <c r="E60" s="9">
        <v>44</v>
      </c>
      <c r="F60" s="9">
        <v>2</v>
      </c>
      <c r="G60" s="9" t="s">
        <v>97</v>
      </c>
      <c r="H60" s="9">
        <v>435</v>
      </c>
      <c r="I60" s="9">
        <v>255</v>
      </c>
      <c r="J60" s="9">
        <v>180</v>
      </c>
      <c r="K60" s="9" t="s">
        <v>97</v>
      </c>
      <c r="L60" s="9" t="s">
        <v>97</v>
      </c>
    </row>
    <row r="61" spans="1:12" ht="15.75" thickBot="1">
      <c r="A61" s="7" t="s">
        <v>214</v>
      </c>
      <c r="B61" s="8" t="s">
        <v>215</v>
      </c>
      <c r="C61" s="9">
        <v>100</v>
      </c>
      <c r="D61" s="9">
        <v>56</v>
      </c>
      <c r="E61" s="9">
        <v>42</v>
      </c>
      <c r="F61" s="9">
        <v>2</v>
      </c>
      <c r="G61" s="9" t="s">
        <v>97</v>
      </c>
      <c r="H61" s="9">
        <v>435</v>
      </c>
      <c r="I61" s="9">
        <v>242</v>
      </c>
      <c r="J61" s="9">
        <v>192</v>
      </c>
      <c r="K61" s="9">
        <v>1</v>
      </c>
      <c r="L61" s="9" t="s">
        <v>97</v>
      </c>
    </row>
    <row r="62" spans="1:12" ht="15.75" thickBot="1">
      <c r="A62" s="7" t="s">
        <v>216</v>
      </c>
      <c r="B62" s="8" t="s">
        <v>217</v>
      </c>
      <c r="C62" s="9">
        <v>100</v>
      </c>
      <c r="D62" s="9">
        <v>61</v>
      </c>
      <c r="E62" s="9">
        <v>37</v>
      </c>
      <c r="F62" s="9">
        <v>2</v>
      </c>
      <c r="G62" s="9" t="s">
        <v>97</v>
      </c>
      <c r="H62" s="9">
        <v>435</v>
      </c>
      <c r="I62" s="9">
        <v>291</v>
      </c>
      <c r="J62" s="9">
        <v>144</v>
      </c>
      <c r="K62" s="9" t="s">
        <v>97</v>
      </c>
      <c r="L62" s="9" t="s">
        <v>97</v>
      </c>
    </row>
    <row r="63" spans="1:12" ht="15.75" thickBot="1">
      <c r="A63" s="7" t="s">
        <v>218</v>
      </c>
      <c r="B63" s="8" t="s">
        <v>219</v>
      </c>
      <c r="C63" s="9">
        <v>100</v>
      </c>
      <c r="D63" s="9">
        <v>61</v>
      </c>
      <c r="E63" s="9">
        <v>38</v>
      </c>
      <c r="F63" s="9">
        <v>1</v>
      </c>
      <c r="G63" s="9" t="s">
        <v>97</v>
      </c>
      <c r="H63" s="9">
        <v>435</v>
      </c>
      <c r="I63" s="9">
        <v>292</v>
      </c>
      <c r="J63" s="9">
        <v>143</v>
      </c>
      <c r="K63" s="9" t="s">
        <v>97</v>
      </c>
      <c r="L63" s="9" t="s">
        <v>97</v>
      </c>
    </row>
    <row r="64" spans="1:12" ht="15.75" thickBot="1">
      <c r="A64" s="7" t="s">
        <v>220</v>
      </c>
      <c r="B64" s="8" t="s">
        <v>221</v>
      </c>
      <c r="C64" s="9">
        <v>100</v>
      </c>
      <c r="D64" s="9">
        <v>58</v>
      </c>
      <c r="E64" s="9">
        <v>41</v>
      </c>
      <c r="F64" s="9">
        <v>1</v>
      </c>
      <c r="G64" s="9" t="s">
        <v>97</v>
      </c>
      <c r="H64" s="9">
        <v>435</v>
      </c>
      <c r="I64" s="9">
        <v>277</v>
      </c>
      <c r="J64" s="9">
        <v>158</v>
      </c>
      <c r="K64" s="9" t="s">
        <v>97</v>
      </c>
      <c r="L64" s="9" t="s">
        <v>97</v>
      </c>
    </row>
    <row r="65" spans="1:12" ht="15.75" thickBot="1">
      <c r="A65" s="7" t="s">
        <v>222</v>
      </c>
      <c r="B65" s="8" t="s">
        <v>223</v>
      </c>
      <c r="C65" s="9">
        <v>100</v>
      </c>
      <c r="D65" s="9">
        <v>46</v>
      </c>
      <c r="E65" s="9">
        <v>53</v>
      </c>
      <c r="F65" s="9">
        <v>1</v>
      </c>
      <c r="G65" s="9" t="s">
        <v>97</v>
      </c>
      <c r="H65" s="9">
        <v>435</v>
      </c>
      <c r="I65" s="9">
        <v>242</v>
      </c>
      <c r="J65" s="9">
        <v>192</v>
      </c>
      <c r="K65" s="9">
        <v>1</v>
      </c>
      <c r="L65" s="9" t="s">
        <v>97</v>
      </c>
    </row>
    <row r="66" spans="1:12" ht="15.75" thickBot="1">
      <c r="A66" s="7" t="s">
        <v>224</v>
      </c>
      <c r="B66" s="8" t="s">
        <v>225</v>
      </c>
      <c r="C66" s="9">
        <v>100</v>
      </c>
      <c r="D66" s="9">
        <v>46</v>
      </c>
      <c r="E66" s="9">
        <v>54</v>
      </c>
      <c r="F66" s="9" t="s">
        <v>97</v>
      </c>
      <c r="G66" s="9" t="s">
        <v>97</v>
      </c>
      <c r="H66" s="9">
        <v>435</v>
      </c>
      <c r="I66" s="9">
        <v>269</v>
      </c>
      <c r="J66" s="9">
        <v>166</v>
      </c>
      <c r="K66" s="9" t="s">
        <v>97</v>
      </c>
      <c r="L66" s="9" t="s">
        <v>97</v>
      </c>
    </row>
    <row r="67" spans="1:12" ht="15.75" thickBot="1">
      <c r="A67" s="7" t="s">
        <v>226</v>
      </c>
      <c r="B67" s="8" t="s">
        <v>227</v>
      </c>
      <c r="C67" s="9">
        <v>100</v>
      </c>
      <c r="D67" s="9">
        <v>47</v>
      </c>
      <c r="E67" s="9">
        <v>53</v>
      </c>
      <c r="F67" s="9" t="s">
        <v>97</v>
      </c>
      <c r="G67" s="9" t="s">
        <v>97</v>
      </c>
      <c r="H67" s="9">
        <v>435</v>
      </c>
      <c r="I67" s="9">
        <v>253</v>
      </c>
      <c r="J67" s="9">
        <v>182</v>
      </c>
      <c r="K67" s="9" t="s">
        <v>97</v>
      </c>
      <c r="L67" s="9" t="s">
        <v>97</v>
      </c>
    </row>
    <row r="68" spans="1:12" ht="15.75" thickBot="1">
      <c r="A68" s="7" t="s">
        <v>228</v>
      </c>
      <c r="B68" s="8" t="s">
        <v>229</v>
      </c>
      <c r="C68" s="9">
        <v>100</v>
      </c>
      <c r="D68" s="9">
        <v>55</v>
      </c>
      <c r="E68" s="9">
        <v>45</v>
      </c>
      <c r="F68" s="9" t="s">
        <v>97</v>
      </c>
      <c r="G68" s="9" t="s">
        <v>97</v>
      </c>
      <c r="H68" s="9">
        <v>435</v>
      </c>
      <c r="I68" s="9">
        <v>258</v>
      </c>
      <c r="J68" s="9">
        <v>177</v>
      </c>
      <c r="K68" s="9" t="s">
        <v>97</v>
      </c>
      <c r="L68" s="9" t="s">
        <v>97</v>
      </c>
    </row>
    <row r="69" spans="1:12" ht="15.75" thickBot="1">
      <c r="A69" s="7" t="s">
        <v>230</v>
      </c>
      <c r="B69" s="8" t="s">
        <v>231</v>
      </c>
      <c r="C69" s="9">
        <v>100</v>
      </c>
      <c r="D69" s="9">
        <v>55</v>
      </c>
      <c r="E69" s="9">
        <v>45</v>
      </c>
      <c r="F69" s="9" t="s">
        <v>97</v>
      </c>
      <c r="G69" s="9" t="s">
        <v>97</v>
      </c>
      <c r="H69" s="9">
        <v>435</v>
      </c>
      <c r="I69" s="9">
        <v>260</v>
      </c>
      <c r="J69" s="9">
        <v>175</v>
      </c>
      <c r="K69" s="9" t="s">
        <v>97</v>
      </c>
      <c r="L69" s="9" t="s">
        <v>97</v>
      </c>
    </row>
    <row r="70" spans="1:12" ht="15.75" thickBot="1">
      <c r="A70" s="7" t="s">
        <v>232</v>
      </c>
      <c r="B70" s="8" t="s">
        <v>233</v>
      </c>
      <c r="C70" s="9">
        <v>100</v>
      </c>
      <c r="D70" s="9">
        <v>56</v>
      </c>
      <c r="E70" s="9">
        <v>44</v>
      </c>
      <c r="F70" s="9" t="s">
        <v>97</v>
      </c>
      <c r="G70" s="9" t="s">
        <v>97</v>
      </c>
      <c r="H70" s="9">
        <v>435</v>
      </c>
      <c r="I70" s="9">
        <v>267</v>
      </c>
      <c r="J70" s="9">
        <v>167</v>
      </c>
      <c r="K70" s="9">
        <v>1</v>
      </c>
      <c r="L70" s="9" t="s">
        <v>97</v>
      </c>
    </row>
    <row r="71" spans="1:12" ht="15.75" thickBot="1">
      <c r="A71" s="7" t="s">
        <v>234</v>
      </c>
      <c r="B71" s="8" t="s">
        <v>235</v>
      </c>
      <c r="C71" s="9">
        <v>100</v>
      </c>
      <c r="D71" s="9">
        <v>57</v>
      </c>
      <c r="E71" s="9">
        <v>43</v>
      </c>
      <c r="F71" s="9" t="s">
        <v>97</v>
      </c>
      <c r="G71" s="9" t="s">
        <v>97</v>
      </c>
      <c r="H71" s="9">
        <v>435</v>
      </c>
      <c r="I71" s="9">
        <v>258</v>
      </c>
      <c r="J71" s="9">
        <v>176</v>
      </c>
      <c r="K71" s="9">
        <v>1</v>
      </c>
      <c r="L71" s="9" t="s">
        <v>97</v>
      </c>
    </row>
    <row r="72" spans="1:12" ht="15.75" thickBot="1">
      <c r="A72" s="7" t="s">
        <v>236</v>
      </c>
      <c r="B72" s="8" t="s">
        <v>237</v>
      </c>
      <c r="C72" s="9">
        <v>100</v>
      </c>
      <c r="D72" s="9">
        <v>48</v>
      </c>
      <c r="E72" s="9">
        <v>52</v>
      </c>
      <c r="F72" s="9" t="s">
        <v>97</v>
      </c>
      <c r="G72" s="9" t="s">
        <v>97</v>
      </c>
      <c r="H72" s="9">
        <v>435</v>
      </c>
      <c r="I72" s="9">
        <v>204</v>
      </c>
      <c r="J72" s="9">
        <v>230</v>
      </c>
      <c r="K72" s="9">
        <v>1</v>
      </c>
      <c r="L72" s="9" t="s">
        <v>97</v>
      </c>
    </row>
    <row r="73" spans="1:12" ht="15.75" thickBot="1">
      <c r="A73" s="7" t="s">
        <v>238</v>
      </c>
      <c r="B73" s="8" t="s">
        <v>239</v>
      </c>
      <c r="C73" s="9">
        <v>100</v>
      </c>
      <c r="D73" s="9">
        <v>45</v>
      </c>
      <c r="E73" s="9">
        <v>55</v>
      </c>
      <c r="F73" s="9" t="s">
        <v>97</v>
      </c>
      <c r="G73" s="9" t="s">
        <v>97</v>
      </c>
      <c r="H73" s="9">
        <v>435</v>
      </c>
      <c r="I73" s="9">
        <v>207</v>
      </c>
      <c r="J73" s="9">
        <v>226</v>
      </c>
      <c r="K73" s="9">
        <v>2</v>
      </c>
      <c r="L73" s="9" t="s">
        <v>97</v>
      </c>
    </row>
    <row r="74" spans="1:12" ht="15.75" thickBot="1">
      <c r="A74" s="7" t="s">
        <v>240</v>
      </c>
      <c r="B74" s="8" t="s">
        <v>241</v>
      </c>
      <c r="C74" s="9">
        <v>100</v>
      </c>
      <c r="D74" s="9">
        <v>45</v>
      </c>
      <c r="E74" s="9">
        <v>55</v>
      </c>
      <c r="F74" s="9" t="s">
        <v>97</v>
      </c>
      <c r="G74" s="9" t="s">
        <v>97</v>
      </c>
      <c r="H74" s="9">
        <v>435</v>
      </c>
      <c r="I74" s="9">
        <v>211</v>
      </c>
      <c r="J74" s="9">
        <v>223</v>
      </c>
      <c r="K74" s="9">
        <v>1</v>
      </c>
      <c r="L74" s="9" t="s">
        <v>97</v>
      </c>
    </row>
    <row r="75" spans="1:12" ht="15.75" thickBot="1">
      <c r="A75" s="7" t="s">
        <v>242</v>
      </c>
      <c r="B75" s="8" t="s">
        <v>243</v>
      </c>
      <c r="C75" s="9">
        <v>100</v>
      </c>
      <c r="D75" s="9">
        <v>50</v>
      </c>
      <c r="E75" s="9">
        <v>50</v>
      </c>
      <c r="F75" s="9" t="s">
        <v>97</v>
      </c>
      <c r="G75" s="9" t="s">
        <v>97</v>
      </c>
      <c r="H75" s="9">
        <v>435</v>
      </c>
      <c r="I75" s="9">
        <v>212</v>
      </c>
      <c r="J75" s="9">
        <v>221</v>
      </c>
      <c r="K75" s="9">
        <v>2</v>
      </c>
      <c r="L75" s="9" t="s">
        <v>97</v>
      </c>
    </row>
    <row r="76" spans="1:12" ht="15.75" thickBot="1">
      <c r="A76" s="7" t="s">
        <v>244</v>
      </c>
      <c r="B76" s="8" t="s">
        <v>245</v>
      </c>
      <c r="C76" s="9">
        <v>100</v>
      </c>
      <c r="D76" s="9">
        <v>48</v>
      </c>
      <c r="E76" s="9">
        <v>51</v>
      </c>
      <c r="F76" s="9">
        <v>1</v>
      </c>
      <c r="G76" s="9" t="s">
        <v>97</v>
      </c>
      <c r="H76" s="9">
        <v>435</v>
      </c>
      <c r="I76" s="9">
        <v>205</v>
      </c>
      <c r="J76" s="9">
        <v>229</v>
      </c>
      <c r="K76" s="9">
        <v>1</v>
      </c>
      <c r="L76" s="9" t="s">
        <v>97</v>
      </c>
    </row>
    <row r="77" spans="1:12" ht="15.75" thickBot="1">
      <c r="A77" s="7" t="s">
        <v>246</v>
      </c>
      <c r="B77" s="8" t="s">
        <v>247</v>
      </c>
      <c r="C77" s="9">
        <v>100</v>
      </c>
      <c r="D77" s="9">
        <v>44</v>
      </c>
      <c r="E77" s="9">
        <v>55</v>
      </c>
      <c r="F77" s="9">
        <v>1</v>
      </c>
      <c r="G77" s="9" t="s">
        <v>97</v>
      </c>
      <c r="H77" s="9">
        <v>435</v>
      </c>
      <c r="I77" s="9">
        <v>202</v>
      </c>
      <c r="J77" s="9">
        <v>231</v>
      </c>
      <c r="K77" s="9">
        <v>1</v>
      </c>
      <c r="L77" s="9">
        <v>1</v>
      </c>
    </row>
    <row r="78" spans="1:12" ht="15.75" thickBot="1">
      <c r="A78" s="7" t="s">
        <v>248</v>
      </c>
      <c r="B78" s="8" t="s">
        <v>249</v>
      </c>
      <c r="C78" s="9">
        <v>100</v>
      </c>
      <c r="D78" s="9">
        <v>49</v>
      </c>
      <c r="E78" s="9">
        <v>49</v>
      </c>
      <c r="F78" s="9">
        <v>2</v>
      </c>
      <c r="G78" s="9" t="s">
        <v>97</v>
      </c>
      <c r="H78" s="9">
        <v>435</v>
      </c>
      <c r="I78" s="9">
        <v>233</v>
      </c>
      <c r="J78" s="9">
        <v>198</v>
      </c>
      <c r="K78" s="9" t="s">
        <v>97</v>
      </c>
      <c r="L78" s="9">
        <v>4</v>
      </c>
    </row>
    <row r="79" spans="1:12" ht="15.75" thickBot="1">
      <c r="A79" s="7" t="s">
        <v>250</v>
      </c>
      <c r="B79" s="8" t="s">
        <v>251</v>
      </c>
      <c r="C79" s="9">
        <v>100</v>
      </c>
      <c r="D79" s="9">
        <v>57</v>
      </c>
      <c r="E79" s="9">
        <v>41</v>
      </c>
      <c r="F79" s="9">
        <v>2</v>
      </c>
      <c r="G79" s="9">
        <v>2</v>
      </c>
      <c r="H79" s="9">
        <v>435</v>
      </c>
      <c r="I79" s="9">
        <v>256</v>
      </c>
      <c r="J79" s="9">
        <v>178</v>
      </c>
      <c r="K79" s="9" t="s">
        <v>97</v>
      </c>
      <c r="L79" s="9">
        <v>1</v>
      </c>
    </row>
    <row r="80" ht="15">
      <c r="A80" s="10" t="s">
        <v>252</v>
      </c>
    </row>
    <row r="81" ht="15">
      <c r="A81" s="10" t="s">
        <v>253</v>
      </c>
    </row>
    <row r="82" ht="15">
      <c r="A82" s="10" t="s">
        <v>254</v>
      </c>
    </row>
    <row r="83" ht="15">
      <c r="A83" s="10" t="s">
        <v>255</v>
      </c>
    </row>
    <row r="84" ht="15">
      <c r="A84" s="10" t="s">
        <v>256</v>
      </c>
    </row>
    <row r="85" ht="15">
      <c r="A85" s="11" t="s">
        <v>257</v>
      </c>
    </row>
  </sheetData>
  <sheetProtection/>
  <hyperlinks>
    <hyperlink ref="A85" r:id="rId1" display="http://clerkweb.house.gov/histrecs/history.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C1115"/>
  <sheetViews>
    <sheetView zoomScalePageLayoutView="0" workbookViewId="0" topLeftCell="A1">
      <selection activeCell="J507" sqref="J507"/>
      <selection activeCell="A1" sqref="A1"/>
    </sheetView>
  </sheetViews>
  <sheetFormatPr defaultColWidth="9.140625" defaultRowHeight="15"/>
  <cols>
    <col min="1" max="1" width="11.421875" style="0" customWidth="1"/>
  </cols>
  <sheetData>
    <row r="1" ht="15.75">
      <c r="A1" s="3" t="s">
        <v>297</v>
      </c>
    </row>
    <row r="2" ht="15.75">
      <c r="A2" s="3" t="s">
        <v>298</v>
      </c>
    </row>
    <row r="3" ht="15.75">
      <c r="A3" s="3" t="s">
        <v>299</v>
      </c>
    </row>
    <row r="4" ht="15.75">
      <c r="A4" s="3" t="s">
        <v>300</v>
      </c>
    </row>
    <row r="5" ht="15.75">
      <c r="A5" s="3" t="s">
        <v>301</v>
      </c>
    </row>
    <row r="6" ht="15.75">
      <c r="A6" s="3" t="s">
        <v>302</v>
      </c>
    </row>
    <row r="7" ht="15.75">
      <c r="A7" s="3" t="s">
        <v>303</v>
      </c>
    </row>
    <row r="8" ht="15.75">
      <c r="A8" s="3" t="s">
        <v>304</v>
      </c>
    </row>
    <row r="9" ht="15.75">
      <c r="A9" s="3" t="s">
        <v>305</v>
      </c>
    </row>
    <row r="10" ht="15.75">
      <c r="A10" s="3" t="s">
        <v>306</v>
      </c>
    </row>
    <row r="12" ht="15.75">
      <c r="A12" s="3" t="s">
        <v>307</v>
      </c>
    </row>
    <row r="13" spans="1:2" ht="15.75">
      <c r="A13" s="24">
        <v>6941</v>
      </c>
      <c r="B13">
        <v>4.8404</v>
      </c>
    </row>
    <row r="14" spans="1:2" ht="15.75">
      <c r="A14" s="24">
        <v>6972</v>
      </c>
      <c r="B14">
        <v>4.6265</v>
      </c>
    </row>
    <row r="15" spans="1:2" ht="15.75">
      <c r="A15" s="24">
        <v>7000</v>
      </c>
      <c r="B15">
        <v>4.4928</v>
      </c>
    </row>
    <row r="16" spans="1:2" ht="15.75">
      <c r="A16" s="24">
        <v>7031</v>
      </c>
      <c r="B16">
        <v>4.573</v>
      </c>
    </row>
    <row r="17" spans="1:2" ht="15.75">
      <c r="A17" s="24">
        <v>7061</v>
      </c>
      <c r="B17">
        <v>4.5997</v>
      </c>
    </row>
    <row r="18" spans="1:2" ht="15.75">
      <c r="A18" s="24">
        <v>7092</v>
      </c>
      <c r="B18">
        <v>4.8939</v>
      </c>
    </row>
    <row r="19" spans="1:2" ht="15.75">
      <c r="A19" s="24">
        <v>7122</v>
      </c>
      <c r="B19">
        <v>5.1881</v>
      </c>
    </row>
    <row r="20" spans="1:2" ht="15.75">
      <c r="A20" s="24">
        <v>7153</v>
      </c>
      <c r="B20">
        <v>5.2683</v>
      </c>
    </row>
    <row r="21" spans="1:2" ht="15.75">
      <c r="A21" s="24">
        <v>7184</v>
      </c>
      <c r="B21">
        <v>5.1613</v>
      </c>
    </row>
    <row r="22" spans="1:2" ht="15.75">
      <c r="A22" s="24">
        <v>7214</v>
      </c>
      <c r="B22">
        <v>5.1078</v>
      </c>
    </row>
    <row r="23" spans="1:2" ht="15.75">
      <c r="A23" s="24">
        <v>7245</v>
      </c>
      <c r="B23">
        <v>5.0276</v>
      </c>
    </row>
    <row r="24" spans="1:2" ht="15.75">
      <c r="A24" s="24">
        <v>7275</v>
      </c>
      <c r="B24">
        <v>5.1078</v>
      </c>
    </row>
    <row r="25" spans="1:2" ht="15.75">
      <c r="A25" s="24">
        <v>7306</v>
      </c>
      <c r="B25">
        <v>5.5892</v>
      </c>
    </row>
    <row r="26" spans="1:2" ht="15.75">
      <c r="A26" s="24">
        <v>7337</v>
      </c>
      <c r="B26">
        <v>5.5892</v>
      </c>
    </row>
    <row r="27" spans="1:2" ht="15.75">
      <c r="A27" s="24">
        <v>7366</v>
      </c>
      <c r="B27">
        <v>5.4822</v>
      </c>
    </row>
    <row r="28" spans="1:2" ht="15.75">
      <c r="A28" s="24">
        <v>7397</v>
      </c>
      <c r="B28">
        <v>5.1881</v>
      </c>
    </row>
    <row r="29" spans="1:2" ht="15.75">
      <c r="A29" s="24">
        <v>7427</v>
      </c>
      <c r="B29">
        <v>5.3218</v>
      </c>
    </row>
    <row r="30" spans="1:2" ht="15.75">
      <c r="A30" s="24">
        <v>7458</v>
      </c>
      <c r="B30">
        <v>5.3753</v>
      </c>
    </row>
    <row r="31" spans="1:2" ht="15.75">
      <c r="A31" s="24">
        <v>7488</v>
      </c>
      <c r="B31">
        <v>5.2415</v>
      </c>
    </row>
    <row r="32" spans="1:2" ht="15.75">
      <c r="A32" s="24">
        <v>7519</v>
      </c>
      <c r="B32">
        <v>5.2683</v>
      </c>
    </row>
    <row r="33" spans="1:2" ht="15.75">
      <c r="A33" s="24">
        <v>7550</v>
      </c>
      <c r="B33">
        <v>5.0811</v>
      </c>
    </row>
    <row r="34" spans="1:2" ht="15.75">
      <c r="A34" s="24">
        <v>7580</v>
      </c>
      <c r="B34">
        <v>4.8671</v>
      </c>
    </row>
    <row r="35" spans="1:2" ht="15.75">
      <c r="A35" s="24">
        <v>7611</v>
      </c>
      <c r="B35">
        <v>4.466</v>
      </c>
    </row>
    <row r="36" spans="1:2" ht="15.75">
      <c r="A36" s="24">
        <v>7641</v>
      </c>
      <c r="B36">
        <v>4.1986</v>
      </c>
    </row>
    <row r="37" spans="1:2" ht="15.75">
      <c r="A37" s="24">
        <v>7672</v>
      </c>
      <c r="B37">
        <v>3.9579</v>
      </c>
    </row>
    <row r="38" spans="1:2" ht="15.75">
      <c r="A38" s="24">
        <v>7703</v>
      </c>
      <c r="B38">
        <v>3.8777</v>
      </c>
    </row>
    <row r="39" spans="1:2" ht="15.75">
      <c r="A39" s="24">
        <v>7731</v>
      </c>
      <c r="B39">
        <v>3.7707</v>
      </c>
    </row>
    <row r="40" spans="1:2" ht="15.75">
      <c r="A40" s="24">
        <v>7762</v>
      </c>
      <c r="B40">
        <v>3.7707</v>
      </c>
    </row>
    <row r="41" spans="1:2" ht="15.75">
      <c r="A41" s="24">
        <v>7792</v>
      </c>
      <c r="B41">
        <v>3.8777</v>
      </c>
    </row>
    <row r="42" spans="1:2" ht="15.75">
      <c r="A42" s="24">
        <v>7823</v>
      </c>
      <c r="B42">
        <v>3.8509</v>
      </c>
    </row>
    <row r="43" spans="1:2" ht="15.75">
      <c r="A43" s="24">
        <v>7853</v>
      </c>
      <c r="B43">
        <v>3.8242</v>
      </c>
    </row>
    <row r="44" spans="1:2" ht="15.75">
      <c r="A44" s="24">
        <v>7884</v>
      </c>
      <c r="B44">
        <v>3.9579</v>
      </c>
    </row>
    <row r="45" spans="1:2" ht="15.75">
      <c r="A45" s="24">
        <v>7915</v>
      </c>
      <c r="B45">
        <v>3.9846</v>
      </c>
    </row>
    <row r="46" spans="1:2" ht="15.75">
      <c r="A46" s="24">
        <v>7945</v>
      </c>
      <c r="B46">
        <v>4.2253</v>
      </c>
    </row>
    <row r="47" spans="1:2" ht="15.75">
      <c r="A47" s="24">
        <v>7976</v>
      </c>
      <c r="B47">
        <v>4.1718</v>
      </c>
    </row>
    <row r="48" spans="1:2" ht="15.75">
      <c r="A48" s="24">
        <v>8006</v>
      </c>
      <c r="B48">
        <v>4.1451</v>
      </c>
    </row>
    <row r="49" spans="1:2" ht="15.75">
      <c r="A49" s="24">
        <v>8037</v>
      </c>
      <c r="B49">
        <v>4.3056</v>
      </c>
    </row>
    <row r="50" spans="1:2" ht="15.75">
      <c r="A50" s="24">
        <v>8068</v>
      </c>
      <c r="B50">
        <v>4.4928</v>
      </c>
    </row>
    <row r="51" spans="1:2" ht="15.75">
      <c r="A51" s="24">
        <v>8096</v>
      </c>
      <c r="B51">
        <v>4.7334</v>
      </c>
    </row>
    <row r="52" spans="1:2" ht="15.75">
      <c r="A52" s="24">
        <v>8127</v>
      </c>
      <c r="B52">
        <v>4.573</v>
      </c>
    </row>
    <row r="53" spans="1:2" ht="15.75">
      <c r="A53" s="24">
        <v>8157</v>
      </c>
      <c r="B53">
        <v>4.8137</v>
      </c>
    </row>
    <row r="54" spans="1:2" ht="15.75">
      <c r="A54" s="24">
        <v>8188</v>
      </c>
      <c r="B54">
        <v>5.0543</v>
      </c>
    </row>
    <row r="55" spans="1:2" ht="15.75">
      <c r="A55" s="24">
        <v>8218</v>
      </c>
      <c r="B55">
        <v>5.0543</v>
      </c>
    </row>
    <row r="56" spans="1:2" ht="15.75">
      <c r="A56" s="24">
        <v>8249</v>
      </c>
      <c r="B56">
        <v>4.9474</v>
      </c>
    </row>
    <row r="57" spans="1:2" ht="15.75">
      <c r="A57" s="24">
        <v>8280</v>
      </c>
      <c r="B57">
        <v>5.2148</v>
      </c>
    </row>
    <row r="58" spans="1:2" ht="15.75">
      <c r="A58" s="24">
        <v>8310</v>
      </c>
      <c r="B58">
        <v>5.509</v>
      </c>
    </row>
    <row r="59" spans="1:2" ht="15.75">
      <c r="A59" s="24">
        <v>8341</v>
      </c>
      <c r="B59">
        <v>5.7497</v>
      </c>
    </row>
    <row r="60" spans="1:2" ht="15.75">
      <c r="A60" s="24">
        <v>8371</v>
      </c>
      <c r="B60">
        <v>5.9101</v>
      </c>
    </row>
    <row r="61" spans="1:2" ht="15.75">
      <c r="A61" s="24">
        <v>8402</v>
      </c>
      <c r="B61">
        <v>5.7764</v>
      </c>
    </row>
    <row r="62" spans="1:2" ht="15.75">
      <c r="A62" s="24">
        <v>8433</v>
      </c>
      <c r="B62">
        <v>5.8566</v>
      </c>
    </row>
    <row r="63" spans="1:2" ht="15.75">
      <c r="A63" s="24">
        <v>8461</v>
      </c>
      <c r="B63">
        <v>6.0438</v>
      </c>
    </row>
    <row r="64" spans="1:2" ht="15.75">
      <c r="A64" s="24">
        <v>8492</v>
      </c>
      <c r="B64">
        <v>6.1775</v>
      </c>
    </row>
    <row r="65" spans="1:2" ht="15.75">
      <c r="A65" s="24">
        <v>8522</v>
      </c>
      <c r="B65">
        <v>6.2578</v>
      </c>
    </row>
    <row r="66" spans="1:2" ht="15.75">
      <c r="A66" s="24">
        <v>8553</v>
      </c>
      <c r="B66">
        <v>6.2043</v>
      </c>
    </row>
    <row r="67" spans="1:2" ht="15.75">
      <c r="A67" s="24">
        <v>8583</v>
      </c>
      <c r="B67">
        <v>6.1508</v>
      </c>
    </row>
    <row r="68" spans="1:2" ht="15.75">
      <c r="A68" s="24">
        <v>8614</v>
      </c>
      <c r="B68">
        <v>6.0438</v>
      </c>
    </row>
    <row r="69" spans="1:2" ht="15.75">
      <c r="A69" s="24">
        <v>8645</v>
      </c>
      <c r="B69">
        <v>5.9101</v>
      </c>
    </row>
    <row r="70" spans="1:2" ht="15.75">
      <c r="A70" s="24">
        <v>8675</v>
      </c>
      <c r="B70">
        <v>5.8834</v>
      </c>
    </row>
    <row r="71" spans="1:2" ht="15.75">
      <c r="A71" s="24">
        <v>8706</v>
      </c>
      <c r="B71">
        <v>5.8834</v>
      </c>
    </row>
    <row r="72" spans="1:2" ht="15.75">
      <c r="A72" s="24">
        <v>8736</v>
      </c>
      <c r="B72">
        <v>5.7497</v>
      </c>
    </row>
    <row r="73" spans="1:2" ht="15.75">
      <c r="A73" s="24">
        <v>8767</v>
      </c>
      <c r="B73">
        <v>5.8834</v>
      </c>
    </row>
    <row r="74" spans="1:2" ht="15.75">
      <c r="A74" s="24">
        <v>8798</v>
      </c>
      <c r="B74">
        <v>5.9903</v>
      </c>
    </row>
    <row r="75" spans="1:2" ht="15.75">
      <c r="A75" s="24">
        <v>8827</v>
      </c>
      <c r="B75">
        <v>5.8834</v>
      </c>
    </row>
    <row r="76" spans="1:2" ht="15.75">
      <c r="A76" s="24">
        <v>8858</v>
      </c>
      <c r="B76">
        <v>5.6962</v>
      </c>
    </row>
    <row r="77" spans="1:2" ht="15.75">
      <c r="A77" s="24">
        <v>8888</v>
      </c>
      <c r="B77">
        <v>5.4555</v>
      </c>
    </row>
    <row r="78" spans="1:2" ht="15.75">
      <c r="A78" s="24">
        <v>8919</v>
      </c>
      <c r="B78">
        <v>5.2148</v>
      </c>
    </row>
    <row r="79" spans="1:2" ht="15.75">
      <c r="A79" s="24">
        <v>8949</v>
      </c>
      <c r="B79">
        <v>5.1346</v>
      </c>
    </row>
    <row r="80" spans="1:2" ht="15.75">
      <c r="A80" s="24">
        <v>8980</v>
      </c>
      <c r="B80">
        <v>5.3218</v>
      </c>
    </row>
    <row r="81" spans="1:2" ht="15.75">
      <c r="A81" s="24">
        <v>9011</v>
      </c>
      <c r="B81">
        <v>5.509</v>
      </c>
    </row>
    <row r="82" spans="1:2" ht="15.75">
      <c r="A82" s="24">
        <v>9041</v>
      </c>
      <c r="B82">
        <v>5.6427</v>
      </c>
    </row>
    <row r="83" spans="1:2" ht="15.75">
      <c r="A83" s="24">
        <v>9072</v>
      </c>
      <c r="B83">
        <v>5.7497</v>
      </c>
    </row>
    <row r="84" spans="1:2" ht="15.75">
      <c r="A84" s="24">
        <v>9102</v>
      </c>
      <c r="B84">
        <v>5.9101</v>
      </c>
    </row>
    <row r="85" spans="1:2" ht="15.75">
      <c r="A85" s="24">
        <v>9133</v>
      </c>
      <c r="B85">
        <v>6.0973</v>
      </c>
    </row>
    <row r="86" spans="1:2" ht="15.75">
      <c r="A86" s="24">
        <v>9164</v>
      </c>
      <c r="B86">
        <v>6.0973</v>
      </c>
    </row>
    <row r="87" spans="1:2" ht="15.75">
      <c r="A87" s="24">
        <v>9192</v>
      </c>
      <c r="B87">
        <v>6.0973</v>
      </c>
    </row>
    <row r="88" spans="1:2" ht="15.75">
      <c r="A88" s="24">
        <v>9223</v>
      </c>
      <c r="B88">
        <v>6.1508</v>
      </c>
    </row>
    <row r="89" spans="1:2" ht="15.75">
      <c r="A89" s="24">
        <v>9253</v>
      </c>
      <c r="B89">
        <v>6.1241</v>
      </c>
    </row>
    <row r="90" spans="1:2" ht="15.75">
      <c r="A90" s="24">
        <v>9284</v>
      </c>
      <c r="B90">
        <v>6.0706</v>
      </c>
    </row>
    <row r="91" spans="1:2" ht="15.75">
      <c r="A91" s="24">
        <v>9314</v>
      </c>
      <c r="B91">
        <v>6.231</v>
      </c>
    </row>
    <row r="92" spans="1:2" ht="15.75">
      <c r="A92" s="24">
        <v>9345</v>
      </c>
      <c r="B92">
        <v>6.1241</v>
      </c>
    </row>
    <row r="93" spans="1:2" ht="15.75">
      <c r="A93" s="24">
        <v>9376</v>
      </c>
      <c r="B93">
        <v>6.0438</v>
      </c>
    </row>
    <row r="94" spans="1:2" ht="15.75">
      <c r="A94" s="24">
        <v>9406</v>
      </c>
      <c r="B94">
        <v>6.2845</v>
      </c>
    </row>
    <row r="95" spans="1:2" ht="15.75">
      <c r="A95" s="24">
        <v>9437</v>
      </c>
      <c r="B95">
        <v>6.4182</v>
      </c>
    </row>
    <row r="96" spans="1:2" ht="15.75">
      <c r="A96" s="24">
        <v>9467</v>
      </c>
      <c r="B96">
        <v>6.4985</v>
      </c>
    </row>
    <row r="97" spans="1:2" ht="15.75">
      <c r="A97" s="24">
        <v>9498</v>
      </c>
      <c r="B97">
        <v>6.3915</v>
      </c>
    </row>
    <row r="98" spans="1:2" ht="15.75">
      <c r="A98" s="24">
        <v>9529</v>
      </c>
      <c r="B98">
        <v>6.3915</v>
      </c>
    </row>
    <row r="99" spans="1:2" ht="15.75">
      <c r="A99" s="24">
        <v>9557</v>
      </c>
      <c r="B99">
        <v>6.4717</v>
      </c>
    </row>
    <row r="100" spans="1:2" ht="15.75">
      <c r="A100" s="24">
        <v>9588</v>
      </c>
      <c r="B100">
        <v>6.4717</v>
      </c>
    </row>
    <row r="101" spans="1:2" ht="15.75">
      <c r="A101" s="24">
        <v>9618</v>
      </c>
      <c r="B101">
        <v>6.4182</v>
      </c>
    </row>
    <row r="102" spans="1:2" ht="15.75">
      <c r="A102" s="24">
        <v>9649</v>
      </c>
      <c r="B102">
        <v>6.4984</v>
      </c>
    </row>
    <row r="103" spans="1:2" ht="15.75">
      <c r="A103" s="24">
        <v>9679</v>
      </c>
      <c r="B103">
        <v>6.5252</v>
      </c>
    </row>
    <row r="104" spans="1:2" ht="15.75">
      <c r="A104" s="24">
        <v>9710</v>
      </c>
      <c r="B104">
        <v>6.6054</v>
      </c>
    </row>
    <row r="105" spans="1:2" ht="15.75">
      <c r="A105" s="24">
        <v>9741</v>
      </c>
      <c r="B105">
        <v>6.7124</v>
      </c>
    </row>
    <row r="106" spans="1:2" ht="15.75">
      <c r="A106" s="24">
        <v>9771</v>
      </c>
      <c r="B106">
        <v>6.7124</v>
      </c>
    </row>
    <row r="107" spans="1:2" ht="15.75">
      <c r="A107" s="24">
        <v>9802</v>
      </c>
      <c r="B107">
        <v>6.6856</v>
      </c>
    </row>
    <row r="108" spans="1:2" ht="15.75">
      <c r="A108" s="24">
        <v>9832</v>
      </c>
      <c r="B108">
        <v>6.6589</v>
      </c>
    </row>
    <row r="109" spans="1:2" ht="15.75">
      <c r="A109" s="24">
        <v>9863</v>
      </c>
      <c r="B109">
        <v>6.6322</v>
      </c>
    </row>
    <row r="110" spans="1:2" ht="15.75">
      <c r="A110" s="24">
        <v>9894</v>
      </c>
      <c r="B110">
        <v>6.6856</v>
      </c>
    </row>
    <row r="111" spans="1:2" ht="15.75">
      <c r="A111" s="24">
        <v>9922</v>
      </c>
      <c r="B111">
        <v>6.7659</v>
      </c>
    </row>
    <row r="112" spans="1:2" ht="15.75">
      <c r="A112" s="24">
        <v>9953</v>
      </c>
      <c r="B112">
        <v>6.6054</v>
      </c>
    </row>
    <row r="113" spans="1:2" ht="15.75">
      <c r="A113" s="24">
        <v>9983</v>
      </c>
      <c r="B113">
        <v>6.6589</v>
      </c>
    </row>
    <row r="114" spans="1:2" ht="15.75">
      <c r="A114" s="24">
        <v>10014</v>
      </c>
      <c r="B114">
        <v>6.6322</v>
      </c>
    </row>
    <row r="115" spans="1:2" ht="15.75">
      <c r="A115" s="24">
        <v>10044</v>
      </c>
      <c r="B115">
        <v>6.5519</v>
      </c>
    </row>
    <row r="116" spans="1:2" ht="15.75">
      <c r="A116" s="24">
        <v>10075</v>
      </c>
      <c r="B116">
        <v>6.5519</v>
      </c>
    </row>
    <row r="117" spans="1:2" ht="15.75">
      <c r="A117" s="24">
        <v>10106</v>
      </c>
      <c r="B117">
        <v>6.445</v>
      </c>
    </row>
    <row r="118" spans="1:2" ht="15.75">
      <c r="A118" s="24">
        <v>10136</v>
      </c>
      <c r="B118">
        <v>6.3112</v>
      </c>
    </row>
    <row r="119" spans="1:2" ht="15.75">
      <c r="A119" s="24">
        <v>10167</v>
      </c>
      <c r="B119">
        <v>6.3113</v>
      </c>
    </row>
    <row r="120" spans="1:2" ht="15.75">
      <c r="A120" s="24">
        <v>10197</v>
      </c>
      <c r="B120">
        <v>6.338</v>
      </c>
    </row>
    <row r="121" spans="1:2" ht="15.75">
      <c r="A121" s="24">
        <v>10228</v>
      </c>
      <c r="B121">
        <v>6.4717</v>
      </c>
    </row>
    <row r="122" spans="1:2" ht="15.75">
      <c r="A122" s="24">
        <v>10259</v>
      </c>
      <c r="B122">
        <v>6.5252</v>
      </c>
    </row>
    <row r="123" spans="1:2" ht="15.75">
      <c r="A123" s="24">
        <v>10288</v>
      </c>
      <c r="B123">
        <v>6.5787</v>
      </c>
    </row>
    <row r="124" spans="1:2" ht="15.75">
      <c r="A124" s="24">
        <v>10319</v>
      </c>
      <c r="B124">
        <v>6.5519</v>
      </c>
    </row>
    <row r="125" spans="1:2" ht="15.75">
      <c r="A125" s="24">
        <v>10349</v>
      </c>
      <c r="B125">
        <v>6.6322</v>
      </c>
    </row>
    <row r="126" spans="1:2" ht="15.75">
      <c r="A126" s="24">
        <v>10380</v>
      </c>
      <c r="B126">
        <v>6.6857</v>
      </c>
    </row>
    <row r="127" spans="1:2" ht="15.75">
      <c r="A127" s="24">
        <v>10410</v>
      </c>
      <c r="B127">
        <v>6.7659</v>
      </c>
    </row>
    <row r="128" spans="1:2" ht="15.75">
      <c r="A128" s="24">
        <v>10441</v>
      </c>
      <c r="B128">
        <v>6.8996</v>
      </c>
    </row>
    <row r="129" spans="1:2" ht="15.75">
      <c r="A129" s="24">
        <v>10472</v>
      </c>
      <c r="B129">
        <v>6.9531</v>
      </c>
    </row>
    <row r="130" spans="1:2" ht="15.75">
      <c r="A130" s="24">
        <v>10502</v>
      </c>
      <c r="B130">
        <v>7.0868</v>
      </c>
    </row>
    <row r="131" spans="1:2" ht="15.75">
      <c r="A131" s="24">
        <v>10533</v>
      </c>
      <c r="B131">
        <v>7.2205</v>
      </c>
    </row>
    <row r="132" spans="1:2" ht="15.75">
      <c r="A132" s="24">
        <v>10563</v>
      </c>
      <c r="B132">
        <v>7.3542</v>
      </c>
    </row>
    <row r="133" spans="1:2" ht="15.75">
      <c r="A133" s="24">
        <v>10594</v>
      </c>
      <c r="B133">
        <v>7.4612</v>
      </c>
    </row>
    <row r="134" spans="1:2" ht="15.75">
      <c r="A134" s="24">
        <v>10625</v>
      </c>
      <c r="B134">
        <v>7.4344</v>
      </c>
    </row>
    <row r="135" spans="1:2" ht="15.75">
      <c r="A135" s="24">
        <v>10653</v>
      </c>
      <c r="B135">
        <v>7.4612</v>
      </c>
    </row>
    <row r="136" spans="1:2" ht="15.75">
      <c r="A136" s="24">
        <v>10684</v>
      </c>
      <c r="B136">
        <v>7.5949</v>
      </c>
    </row>
    <row r="137" spans="1:2" ht="15.75">
      <c r="A137" s="24">
        <v>10714</v>
      </c>
      <c r="B137">
        <v>7.7286</v>
      </c>
    </row>
    <row r="138" spans="1:2" ht="15.75">
      <c r="A138" s="24">
        <v>10745</v>
      </c>
      <c r="B138">
        <v>7.7821</v>
      </c>
    </row>
    <row r="139" spans="1:2" ht="15.75">
      <c r="A139" s="24">
        <v>10775</v>
      </c>
      <c r="B139">
        <v>7.8891</v>
      </c>
    </row>
    <row r="140" spans="1:2" ht="15.75">
      <c r="A140" s="24">
        <v>10806</v>
      </c>
      <c r="B140">
        <v>7.8088</v>
      </c>
    </row>
    <row r="141" spans="1:2" ht="15.75">
      <c r="A141" s="24">
        <v>10837</v>
      </c>
      <c r="B141">
        <v>7.7554</v>
      </c>
    </row>
    <row r="142" spans="1:2" ht="15.75">
      <c r="A142" s="24">
        <v>10867</v>
      </c>
      <c r="B142">
        <v>7.6216</v>
      </c>
    </row>
    <row r="143" spans="1:2" ht="15.75">
      <c r="A143" s="24">
        <v>10898</v>
      </c>
      <c r="B143">
        <v>7.2472</v>
      </c>
    </row>
    <row r="144" spans="1:2" ht="15.75">
      <c r="A144" s="24">
        <v>10928</v>
      </c>
      <c r="B144">
        <v>6.9263</v>
      </c>
    </row>
    <row r="145" spans="1:2" ht="15.75">
      <c r="A145" s="24">
        <v>10959</v>
      </c>
      <c r="B145">
        <v>6.9263</v>
      </c>
    </row>
    <row r="146" spans="1:2" ht="15.75">
      <c r="A146" s="24">
        <v>10990</v>
      </c>
      <c r="B146">
        <v>6.8996</v>
      </c>
    </row>
    <row r="147" spans="1:2" ht="15.75">
      <c r="A147" s="24">
        <v>11018</v>
      </c>
      <c r="B147">
        <v>6.7926</v>
      </c>
    </row>
    <row r="148" spans="1:2" ht="15.75">
      <c r="A148" s="24">
        <v>11049</v>
      </c>
      <c r="B148">
        <v>6.7391</v>
      </c>
    </row>
    <row r="149" spans="1:2" ht="15.75">
      <c r="A149" s="24">
        <v>11079</v>
      </c>
      <c r="B149">
        <v>6.6322</v>
      </c>
    </row>
    <row r="150" spans="1:2" ht="15.75">
      <c r="A150" s="24">
        <v>11110</v>
      </c>
      <c r="B150">
        <v>6.445</v>
      </c>
    </row>
    <row r="151" spans="1:2" ht="15.75">
      <c r="A151" s="24">
        <v>11140</v>
      </c>
      <c r="B151">
        <v>6.1508</v>
      </c>
    </row>
    <row r="152" spans="1:2" ht="15.75">
      <c r="A152" s="24">
        <v>11171</v>
      </c>
      <c r="B152">
        <v>6.0171</v>
      </c>
    </row>
    <row r="153" spans="1:2" ht="15.75">
      <c r="A153" s="24">
        <v>11202</v>
      </c>
      <c r="B153">
        <v>5.9101</v>
      </c>
    </row>
    <row r="154" spans="1:2" ht="15.75">
      <c r="A154" s="24">
        <v>11232</v>
      </c>
      <c r="B154">
        <v>5.7497</v>
      </c>
    </row>
    <row r="155" spans="1:2" ht="15.75">
      <c r="A155" s="24">
        <v>11263</v>
      </c>
      <c r="B155">
        <v>5.6159</v>
      </c>
    </row>
    <row r="156" spans="1:2" ht="15.75">
      <c r="A156" s="24">
        <v>11293</v>
      </c>
      <c r="B156">
        <v>5.4822</v>
      </c>
    </row>
    <row r="157" spans="1:2" ht="15.75">
      <c r="A157" s="24">
        <v>11324</v>
      </c>
      <c r="B157">
        <v>5.4555</v>
      </c>
    </row>
    <row r="158" spans="1:2" ht="15.75">
      <c r="A158" s="24">
        <v>11355</v>
      </c>
      <c r="B158">
        <v>5.4822</v>
      </c>
    </row>
    <row r="159" spans="1:2" ht="15.75">
      <c r="A159" s="24">
        <v>11383</v>
      </c>
      <c r="B159">
        <v>5.5892</v>
      </c>
    </row>
    <row r="160" spans="1:2" ht="15.75">
      <c r="A160" s="24">
        <v>11414</v>
      </c>
      <c r="B160">
        <v>5.6159</v>
      </c>
    </row>
    <row r="161" spans="1:2" ht="15.75">
      <c r="A161" s="24">
        <v>11444</v>
      </c>
      <c r="B161">
        <v>5.5357</v>
      </c>
    </row>
    <row r="162" spans="1:2" ht="15.75">
      <c r="A162" s="24">
        <v>11475</v>
      </c>
      <c r="B162">
        <v>5.402</v>
      </c>
    </row>
    <row r="163" spans="1:2" ht="15.75">
      <c r="A163" s="24">
        <v>11505</v>
      </c>
      <c r="B163">
        <v>5.3218</v>
      </c>
    </row>
    <row r="164" spans="1:2" ht="15.75">
      <c r="A164" s="24">
        <v>11536</v>
      </c>
      <c r="B164">
        <v>5.1346</v>
      </c>
    </row>
    <row r="165" spans="1:2" ht="15.75">
      <c r="A165" s="24">
        <v>11567</v>
      </c>
      <c r="B165">
        <v>4.8939</v>
      </c>
    </row>
    <row r="166" spans="1:2" ht="15.75">
      <c r="A166" s="24">
        <v>11597</v>
      </c>
      <c r="B166">
        <v>4.7067</v>
      </c>
    </row>
    <row r="167" spans="1:2" ht="15.75">
      <c r="A167" s="24">
        <v>11628</v>
      </c>
      <c r="B167">
        <v>4.6532</v>
      </c>
    </row>
    <row r="168" spans="1:2" ht="15.75">
      <c r="A168" s="24">
        <v>11658</v>
      </c>
      <c r="B168">
        <v>4.6265</v>
      </c>
    </row>
    <row r="169" spans="1:2" ht="15.75">
      <c r="A169" s="24">
        <v>11689</v>
      </c>
      <c r="B169">
        <v>4.4928</v>
      </c>
    </row>
    <row r="170" spans="1:2" ht="15.75">
      <c r="A170" s="24">
        <v>11720</v>
      </c>
      <c r="B170">
        <v>4.3858</v>
      </c>
    </row>
    <row r="171" spans="1:2" ht="15.75">
      <c r="A171" s="24">
        <v>11749</v>
      </c>
      <c r="B171">
        <v>4.3323</v>
      </c>
    </row>
    <row r="172" spans="1:2" ht="15.75">
      <c r="A172" s="24">
        <v>11780</v>
      </c>
      <c r="B172">
        <v>4.0381</v>
      </c>
    </row>
    <row r="173" spans="1:2" ht="15.75">
      <c r="A173" s="24">
        <v>11810</v>
      </c>
      <c r="B173">
        <v>3.9044</v>
      </c>
    </row>
    <row r="174" spans="1:2" ht="15.75">
      <c r="A174" s="24">
        <v>11841</v>
      </c>
      <c r="B174">
        <v>3.7707</v>
      </c>
    </row>
    <row r="175" spans="1:2" ht="15.75">
      <c r="A175" s="24">
        <v>11871</v>
      </c>
      <c r="B175">
        <v>3.6637</v>
      </c>
    </row>
    <row r="176" spans="1:2" ht="15.75">
      <c r="A176" s="24">
        <v>11902</v>
      </c>
      <c r="B176">
        <v>3.7707</v>
      </c>
    </row>
    <row r="177" spans="1:2" ht="15.75">
      <c r="A177" s="24">
        <v>11933</v>
      </c>
      <c r="B177">
        <v>4.0114</v>
      </c>
    </row>
    <row r="178" spans="1:2" ht="15.75">
      <c r="A178" s="24">
        <v>11963</v>
      </c>
      <c r="B178">
        <v>4.1451</v>
      </c>
    </row>
    <row r="179" spans="1:2" ht="15.75">
      <c r="A179" s="24">
        <v>11994</v>
      </c>
      <c r="B179">
        <v>4.1451</v>
      </c>
    </row>
    <row r="180" spans="1:2" ht="15.75">
      <c r="A180" s="24">
        <v>12024</v>
      </c>
      <c r="B180">
        <v>4.0649</v>
      </c>
    </row>
    <row r="181" spans="1:2" ht="15.75">
      <c r="A181" s="24">
        <v>12055</v>
      </c>
      <c r="B181">
        <v>3.9846</v>
      </c>
    </row>
    <row r="182" spans="1:2" ht="15.75">
      <c r="A182" s="24">
        <v>12086</v>
      </c>
      <c r="B182">
        <v>4.0114</v>
      </c>
    </row>
    <row r="183" spans="1:2" ht="15.75">
      <c r="A183" s="24">
        <v>12114</v>
      </c>
      <c r="B183">
        <v>3.7707</v>
      </c>
    </row>
    <row r="184" spans="1:2" ht="15.75">
      <c r="A184" s="24">
        <v>12145</v>
      </c>
      <c r="B184">
        <v>4.0381</v>
      </c>
    </row>
    <row r="185" spans="1:2" ht="15.75">
      <c r="A185" s="24">
        <v>12175</v>
      </c>
      <c r="B185">
        <v>4.7067</v>
      </c>
    </row>
    <row r="186" spans="1:2" ht="15.75">
      <c r="A186" s="24">
        <v>12206</v>
      </c>
      <c r="B186">
        <v>5.4288</v>
      </c>
    </row>
    <row r="187" spans="1:2" ht="15.75">
      <c r="A187" s="24">
        <v>12236</v>
      </c>
      <c r="B187">
        <v>5.9368</v>
      </c>
    </row>
    <row r="188" spans="1:2" ht="15.75">
      <c r="A188" s="24">
        <v>12267</v>
      </c>
      <c r="B188">
        <v>5.6962</v>
      </c>
    </row>
    <row r="189" spans="1:2" ht="15.75">
      <c r="A189" s="24">
        <v>12298</v>
      </c>
      <c r="B189">
        <v>5.3753</v>
      </c>
    </row>
    <row r="190" spans="1:2" ht="15.75">
      <c r="A190" s="24">
        <v>12328</v>
      </c>
      <c r="B190">
        <v>5.1078</v>
      </c>
    </row>
    <row r="191" spans="1:2" ht="15.75">
      <c r="A191" s="24">
        <v>12359</v>
      </c>
      <c r="B191">
        <v>4.8137</v>
      </c>
    </row>
    <row r="192" spans="1:2" ht="15.75">
      <c r="A192" s="24">
        <v>12389</v>
      </c>
      <c r="B192">
        <v>4.8404</v>
      </c>
    </row>
    <row r="193" spans="1:2" ht="15.75">
      <c r="A193" s="24">
        <v>12420</v>
      </c>
      <c r="B193">
        <v>5.0009</v>
      </c>
    </row>
    <row r="194" spans="1:2" ht="15.75">
      <c r="A194" s="24">
        <v>12451</v>
      </c>
      <c r="B194">
        <v>5.2415</v>
      </c>
    </row>
    <row r="195" spans="1:2" ht="15.75">
      <c r="A195" s="24">
        <v>12479</v>
      </c>
      <c r="B195">
        <v>5.4822</v>
      </c>
    </row>
    <row r="196" spans="1:2" ht="15.75">
      <c r="A196" s="24">
        <v>12510</v>
      </c>
      <c r="B196">
        <v>5.4822</v>
      </c>
    </row>
    <row r="197" spans="1:2" ht="15.75">
      <c r="A197" s="24">
        <v>12540</v>
      </c>
      <c r="B197">
        <v>5.5892</v>
      </c>
    </row>
    <row r="198" spans="1:2" ht="15.75">
      <c r="A198" s="24">
        <v>12571</v>
      </c>
      <c r="B198">
        <v>5.4822</v>
      </c>
    </row>
    <row r="199" spans="1:2" ht="15.75">
      <c r="A199" s="24">
        <v>12601</v>
      </c>
      <c r="B199">
        <v>5.1078</v>
      </c>
    </row>
    <row r="200" spans="1:2" ht="15.75">
      <c r="A200" s="24">
        <v>12632</v>
      </c>
      <c r="B200">
        <v>5.0543</v>
      </c>
    </row>
    <row r="201" spans="1:2" ht="15.75">
      <c r="A201" s="24">
        <v>12663</v>
      </c>
      <c r="B201">
        <v>4.7602</v>
      </c>
    </row>
    <row r="202" spans="1:2" ht="15.75">
      <c r="A202" s="24">
        <v>12693</v>
      </c>
      <c r="B202">
        <v>4.9741</v>
      </c>
    </row>
    <row r="203" spans="1:2" ht="15.75">
      <c r="A203" s="24">
        <v>12724</v>
      </c>
      <c r="B203">
        <v>5.0276</v>
      </c>
    </row>
    <row r="204" spans="1:2" ht="15.75">
      <c r="A204" s="24">
        <v>12754</v>
      </c>
      <c r="B204">
        <v>5.3485</v>
      </c>
    </row>
    <row r="205" spans="1:2" ht="15.75">
      <c r="A205" s="24">
        <v>12785</v>
      </c>
      <c r="B205">
        <v>5.7764</v>
      </c>
    </row>
    <row r="206" spans="1:2" ht="15.75">
      <c r="A206" s="24">
        <v>12816</v>
      </c>
      <c r="B206">
        <v>5.8834</v>
      </c>
    </row>
    <row r="207" spans="1:2" ht="15.75">
      <c r="A207" s="24">
        <v>12844</v>
      </c>
      <c r="B207">
        <v>5.8566</v>
      </c>
    </row>
    <row r="208" spans="1:2" ht="15.75">
      <c r="A208" s="24">
        <v>12875</v>
      </c>
      <c r="B208">
        <v>5.7497</v>
      </c>
    </row>
    <row r="209" spans="1:2" ht="15.75">
      <c r="A209" s="24">
        <v>12905</v>
      </c>
      <c r="B209">
        <v>5.7497</v>
      </c>
    </row>
    <row r="210" spans="1:2" ht="15.75">
      <c r="A210" s="24">
        <v>12936</v>
      </c>
      <c r="B210">
        <v>5.8299</v>
      </c>
    </row>
    <row r="211" spans="1:2" ht="15.75">
      <c r="A211" s="24">
        <v>12966</v>
      </c>
      <c r="B211">
        <v>5.8299</v>
      </c>
    </row>
    <row r="212" spans="1:2" ht="15.75">
      <c r="A212" s="24">
        <v>12997</v>
      </c>
      <c r="B212">
        <v>6.0438</v>
      </c>
    </row>
    <row r="213" spans="1:2" ht="15.75">
      <c r="A213" s="24">
        <v>13028</v>
      </c>
      <c r="B213">
        <v>6.2043</v>
      </c>
    </row>
    <row r="214" spans="1:2" ht="15.75">
      <c r="A214" s="24">
        <v>13058</v>
      </c>
      <c r="B214">
        <v>6.3915</v>
      </c>
    </row>
    <row r="215" spans="1:2" ht="15.75">
      <c r="A215" s="24">
        <v>13089</v>
      </c>
      <c r="B215">
        <v>6.5252</v>
      </c>
    </row>
    <row r="216" spans="1:2" ht="15.75">
      <c r="A216" s="24">
        <v>13119</v>
      </c>
      <c r="B216">
        <v>6.6054</v>
      </c>
    </row>
    <row r="217" spans="1:2" ht="15.75">
      <c r="A217" s="24">
        <v>13150</v>
      </c>
      <c r="B217">
        <v>6.4984</v>
      </c>
    </row>
    <row r="218" spans="1:2" ht="15.75">
      <c r="A218" s="24">
        <v>13181</v>
      </c>
      <c r="B218">
        <v>6.338</v>
      </c>
    </row>
    <row r="219" spans="1:2" ht="15.75">
      <c r="A219" s="24">
        <v>13210</v>
      </c>
      <c r="B219">
        <v>6.4182</v>
      </c>
    </row>
    <row r="220" spans="1:2" ht="15.75">
      <c r="A220" s="24">
        <v>13241</v>
      </c>
      <c r="B220">
        <v>6.8194</v>
      </c>
    </row>
    <row r="221" spans="1:2" ht="15.75">
      <c r="A221" s="24">
        <v>13271</v>
      </c>
      <c r="B221">
        <v>6.9531</v>
      </c>
    </row>
    <row r="222" spans="1:2" ht="15.75">
      <c r="A222" s="24">
        <v>13302</v>
      </c>
      <c r="B222">
        <v>7.0868</v>
      </c>
    </row>
    <row r="223" spans="1:2" ht="15.75">
      <c r="A223" s="24">
        <v>13332</v>
      </c>
      <c r="B223">
        <v>7.2205</v>
      </c>
    </row>
    <row r="224" spans="1:2" ht="15.75">
      <c r="A224" s="24">
        <v>13363</v>
      </c>
      <c r="B224">
        <v>7.3275</v>
      </c>
    </row>
    <row r="225" spans="1:2" ht="15.75">
      <c r="A225" s="24">
        <v>13394</v>
      </c>
      <c r="B225">
        <v>7.4612</v>
      </c>
    </row>
    <row r="226" spans="1:2" ht="15.75">
      <c r="A226" s="24">
        <v>13424</v>
      </c>
      <c r="B226">
        <v>7.5682</v>
      </c>
    </row>
    <row r="227" spans="1:2" ht="15.75">
      <c r="A227" s="24">
        <v>13455</v>
      </c>
      <c r="B227">
        <v>7.7821</v>
      </c>
    </row>
    <row r="228" spans="1:2" ht="15.75">
      <c r="A228" s="24">
        <v>13485</v>
      </c>
      <c r="B228">
        <v>8.0228</v>
      </c>
    </row>
    <row r="229" spans="1:2" ht="15.75">
      <c r="A229" s="24">
        <v>13516</v>
      </c>
      <c r="B229">
        <v>7.996</v>
      </c>
    </row>
    <row r="230" spans="1:2" ht="15.75">
      <c r="A230" s="24">
        <v>13547</v>
      </c>
      <c r="B230">
        <v>8.103</v>
      </c>
    </row>
    <row r="231" spans="1:2" ht="15.75">
      <c r="A231" s="24">
        <v>13575</v>
      </c>
      <c r="B231">
        <v>8.2902</v>
      </c>
    </row>
    <row r="232" spans="1:2" ht="15.75">
      <c r="A232" s="24">
        <v>13606</v>
      </c>
      <c r="B232">
        <v>8.2902</v>
      </c>
    </row>
    <row r="233" spans="1:2" ht="15.75">
      <c r="A233" s="24">
        <v>13636</v>
      </c>
      <c r="B233">
        <v>8.3169</v>
      </c>
    </row>
    <row r="234" spans="1:2" ht="15.75">
      <c r="A234" s="24">
        <v>13667</v>
      </c>
      <c r="B234">
        <v>8.21</v>
      </c>
    </row>
    <row r="235" spans="1:2" ht="15.75">
      <c r="A235" s="24">
        <v>13697</v>
      </c>
      <c r="B235">
        <v>8.2635</v>
      </c>
    </row>
    <row r="236" spans="1:2" ht="15.75">
      <c r="A236" s="24">
        <v>13728</v>
      </c>
      <c r="B236">
        <v>8.21</v>
      </c>
    </row>
    <row r="237" spans="1:2" ht="15.75">
      <c r="A237" s="24">
        <v>13759</v>
      </c>
      <c r="B237">
        <v>7.9426</v>
      </c>
    </row>
    <row r="238" spans="1:2" ht="15.75">
      <c r="A238" s="24">
        <v>13789</v>
      </c>
      <c r="B238">
        <v>7.3542</v>
      </c>
    </row>
    <row r="239" spans="1:2" ht="15.75">
      <c r="A239" s="24">
        <v>13820</v>
      </c>
      <c r="B239">
        <v>6.6322</v>
      </c>
    </row>
    <row r="240" spans="1:2" ht="15.75">
      <c r="A240" s="24">
        <v>13850</v>
      </c>
      <c r="B240">
        <v>6.0438</v>
      </c>
    </row>
    <row r="241" spans="1:2" ht="15.75">
      <c r="A241" s="24">
        <v>13881</v>
      </c>
      <c r="B241">
        <v>5.9101</v>
      </c>
    </row>
    <row r="242" spans="1:2" ht="15.75">
      <c r="A242" s="24">
        <v>13912</v>
      </c>
      <c r="B242">
        <v>5.8566</v>
      </c>
    </row>
    <row r="243" spans="1:2" ht="15.75">
      <c r="A243" s="24">
        <v>13940</v>
      </c>
      <c r="B243">
        <v>5.8566</v>
      </c>
    </row>
    <row r="244" spans="1:2" ht="15.75">
      <c r="A244" s="24">
        <v>13971</v>
      </c>
      <c r="B244">
        <v>5.7497</v>
      </c>
    </row>
    <row r="245" spans="1:2" ht="15.75">
      <c r="A245" s="24">
        <v>14001</v>
      </c>
      <c r="B245">
        <v>5.6159</v>
      </c>
    </row>
    <row r="246" spans="1:2" ht="15.75">
      <c r="A246" s="24">
        <v>14032</v>
      </c>
      <c r="B246">
        <v>5.6694</v>
      </c>
    </row>
    <row r="247" spans="1:2" ht="15.75">
      <c r="A247" s="24">
        <v>14062</v>
      </c>
      <c r="B247">
        <v>5.9903</v>
      </c>
    </row>
    <row r="248" spans="1:2" ht="15.75">
      <c r="A248" s="24">
        <v>14093</v>
      </c>
      <c r="B248">
        <v>6.3112</v>
      </c>
    </row>
    <row r="249" spans="1:2" ht="15.75">
      <c r="A249" s="24">
        <v>14124</v>
      </c>
      <c r="B249">
        <v>6.4985</v>
      </c>
    </row>
    <row r="250" spans="1:2" ht="15.75">
      <c r="A250" s="24">
        <v>14154</v>
      </c>
      <c r="B250">
        <v>6.6589</v>
      </c>
    </row>
    <row r="251" spans="1:2" ht="15.75">
      <c r="A251" s="24">
        <v>14185</v>
      </c>
      <c r="B251">
        <v>6.9263</v>
      </c>
    </row>
    <row r="252" spans="1:2" ht="15.75">
      <c r="A252" s="24">
        <v>14215</v>
      </c>
      <c r="B252">
        <v>7.0066</v>
      </c>
    </row>
    <row r="253" spans="1:2" ht="15.75">
      <c r="A253" s="24">
        <v>14246</v>
      </c>
      <c r="B253">
        <v>7.0066</v>
      </c>
    </row>
    <row r="254" spans="1:2" ht="15.75">
      <c r="A254" s="24">
        <v>14277</v>
      </c>
      <c r="B254">
        <v>7.06</v>
      </c>
    </row>
    <row r="255" spans="1:2" ht="15.75">
      <c r="A255" s="24">
        <v>14305</v>
      </c>
      <c r="B255">
        <v>7.0868</v>
      </c>
    </row>
    <row r="256" spans="1:2" ht="15.75">
      <c r="A256" s="24">
        <v>14336</v>
      </c>
      <c r="B256">
        <v>7.06</v>
      </c>
    </row>
    <row r="257" spans="1:2" ht="15.75">
      <c r="A257" s="24">
        <v>14366</v>
      </c>
      <c r="B257">
        <v>7.0333</v>
      </c>
    </row>
    <row r="258" spans="1:2" ht="15.75">
      <c r="A258" s="24">
        <v>14397</v>
      </c>
      <c r="B258">
        <v>7.1938</v>
      </c>
    </row>
    <row r="259" spans="1:2" ht="15.75">
      <c r="A259" s="24">
        <v>14427</v>
      </c>
      <c r="B259">
        <v>7.4077</v>
      </c>
    </row>
    <row r="260" spans="1:2" ht="15.75">
      <c r="A260" s="24">
        <v>14458</v>
      </c>
      <c r="B260">
        <v>7.5147</v>
      </c>
    </row>
    <row r="261" spans="1:2" ht="15.75">
      <c r="A261" s="24">
        <v>14489</v>
      </c>
      <c r="B261">
        <v>7.9693</v>
      </c>
    </row>
    <row r="262" spans="1:2" ht="15.75">
      <c r="A262" s="24">
        <v>14519</v>
      </c>
      <c r="B262">
        <v>8.3704</v>
      </c>
    </row>
    <row r="263" spans="1:2" ht="15.75">
      <c r="A263" s="24">
        <v>14550</v>
      </c>
      <c r="B263">
        <v>8.5844</v>
      </c>
    </row>
    <row r="264" spans="1:2" ht="15.75">
      <c r="A264" s="24">
        <v>14580</v>
      </c>
      <c r="B264">
        <v>8.5844</v>
      </c>
    </row>
    <row r="265" spans="1:2" ht="15.75">
      <c r="A265" s="24">
        <v>14611</v>
      </c>
      <c r="B265">
        <v>8.4774</v>
      </c>
    </row>
    <row r="266" spans="1:2" ht="15.75">
      <c r="A266" s="24">
        <v>14642</v>
      </c>
      <c r="B266">
        <v>8.21</v>
      </c>
    </row>
    <row r="267" spans="1:2" ht="15.75">
      <c r="A267" s="24">
        <v>14671</v>
      </c>
      <c r="B267">
        <v>8.0228</v>
      </c>
    </row>
    <row r="268" spans="1:2" ht="15.75">
      <c r="A268" s="24">
        <v>14702</v>
      </c>
      <c r="B268">
        <v>8.1832</v>
      </c>
    </row>
    <row r="269" spans="1:2" ht="15.75">
      <c r="A269" s="24">
        <v>14732</v>
      </c>
      <c r="B269">
        <v>8.4239</v>
      </c>
    </row>
    <row r="270" spans="1:2" ht="15.75">
      <c r="A270" s="24">
        <v>14763</v>
      </c>
      <c r="B270">
        <v>8.6913</v>
      </c>
    </row>
    <row r="271" spans="1:2" ht="15.75">
      <c r="A271" s="24">
        <v>14793</v>
      </c>
      <c r="B271">
        <v>8.7983</v>
      </c>
    </row>
    <row r="272" spans="1:2" ht="15.75">
      <c r="A272" s="24">
        <v>14824</v>
      </c>
      <c r="B272">
        <v>8.8518</v>
      </c>
    </row>
    <row r="273" spans="1:2" ht="15.75">
      <c r="A273" s="24">
        <v>14855</v>
      </c>
      <c r="B273">
        <v>9.039</v>
      </c>
    </row>
    <row r="274" spans="1:2" ht="15.75">
      <c r="A274" s="24">
        <v>14885</v>
      </c>
      <c r="B274">
        <v>9.1727</v>
      </c>
    </row>
    <row r="275" spans="1:2" ht="15.75">
      <c r="A275" s="24">
        <v>14916</v>
      </c>
      <c r="B275">
        <v>9.3866</v>
      </c>
    </row>
    <row r="276" spans="1:2" ht="15.75">
      <c r="A276" s="24">
        <v>14946</v>
      </c>
      <c r="B276">
        <v>9.7076</v>
      </c>
    </row>
    <row r="277" spans="1:2" ht="15.75">
      <c r="A277" s="24">
        <v>14977</v>
      </c>
      <c r="B277">
        <v>9.9483</v>
      </c>
    </row>
    <row r="278" spans="1:2" ht="15.75">
      <c r="A278" s="24">
        <v>15008</v>
      </c>
      <c r="B278">
        <v>10.2424</v>
      </c>
    </row>
    <row r="279" spans="1:2" ht="15.75">
      <c r="A279" s="24">
        <v>15036</v>
      </c>
      <c r="B279">
        <v>10.5633</v>
      </c>
    </row>
    <row r="280" spans="1:2" ht="15.75">
      <c r="A280" s="24">
        <v>15067</v>
      </c>
      <c r="B280">
        <v>10.5901</v>
      </c>
    </row>
    <row r="281" spans="1:2" ht="15.75">
      <c r="A281" s="24">
        <v>15097</v>
      </c>
      <c r="B281">
        <v>11.0714</v>
      </c>
    </row>
    <row r="282" spans="1:2" ht="15.75">
      <c r="A282" s="24">
        <v>15128</v>
      </c>
      <c r="B282">
        <v>11.1517</v>
      </c>
    </row>
    <row r="283" spans="1:2" ht="15.75">
      <c r="A283" s="24">
        <v>15158</v>
      </c>
      <c r="B283">
        <v>11.2854</v>
      </c>
    </row>
    <row r="284" spans="1:2" ht="15.75">
      <c r="A284" s="24">
        <v>15189</v>
      </c>
      <c r="B284">
        <v>11.4191</v>
      </c>
    </row>
    <row r="285" spans="1:2" ht="15.75">
      <c r="A285" s="24">
        <v>15220</v>
      </c>
      <c r="B285">
        <v>11.4191</v>
      </c>
    </row>
    <row r="286" spans="1:2" ht="15.75">
      <c r="A286" s="24">
        <v>15250</v>
      </c>
      <c r="B286">
        <v>11.5261</v>
      </c>
    </row>
    <row r="287" spans="1:2" ht="15.75">
      <c r="A287" s="24">
        <v>15281</v>
      </c>
      <c r="B287">
        <v>11.5795</v>
      </c>
    </row>
    <row r="288" spans="1:2" ht="15.75">
      <c r="A288" s="24">
        <v>15311</v>
      </c>
      <c r="B288">
        <v>11.7667</v>
      </c>
    </row>
    <row r="289" spans="1:2" ht="15.75">
      <c r="A289" s="24">
        <v>15342</v>
      </c>
      <c r="B289">
        <v>12.0074</v>
      </c>
    </row>
    <row r="290" spans="1:2" ht="15.75">
      <c r="A290" s="24">
        <v>15373</v>
      </c>
      <c r="B290">
        <v>12.2214</v>
      </c>
    </row>
    <row r="291" spans="1:2" ht="15.75">
      <c r="A291" s="24">
        <v>15401</v>
      </c>
      <c r="B291">
        <v>12.3551</v>
      </c>
    </row>
    <row r="292" spans="1:2" ht="15.75">
      <c r="A292" s="24">
        <v>15432</v>
      </c>
      <c r="B292">
        <v>12.0074</v>
      </c>
    </row>
    <row r="293" spans="1:2" ht="15.75">
      <c r="A293" s="24">
        <v>15462</v>
      </c>
      <c r="B293">
        <v>12.0342</v>
      </c>
    </row>
    <row r="294" spans="1:2" ht="15.75">
      <c r="A294" s="24">
        <v>15493</v>
      </c>
      <c r="B294">
        <v>12.0609</v>
      </c>
    </row>
    <row r="295" spans="1:2" ht="15.75">
      <c r="A295" s="24">
        <v>15523</v>
      </c>
      <c r="B295">
        <v>12.3551</v>
      </c>
    </row>
    <row r="296" spans="1:2" ht="15.75">
      <c r="A296" s="24">
        <v>15554</v>
      </c>
      <c r="B296">
        <v>12.7295</v>
      </c>
    </row>
    <row r="297" spans="1:2" ht="15.75">
      <c r="A297" s="24">
        <v>15585</v>
      </c>
      <c r="B297">
        <v>13.0236</v>
      </c>
    </row>
    <row r="298" spans="1:2" ht="15.75">
      <c r="A298" s="24">
        <v>15615</v>
      </c>
      <c r="B298">
        <v>13.4515</v>
      </c>
    </row>
    <row r="299" spans="1:2" ht="15.75">
      <c r="A299" s="24">
        <v>15646</v>
      </c>
      <c r="B299">
        <v>13.7724</v>
      </c>
    </row>
    <row r="300" spans="1:2" ht="15.75">
      <c r="A300" s="24">
        <v>15676</v>
      </c>
      <c r="B300">
        <v>14.0934</v>
      </c>
    </row>
    <row r="301" spans="1:2" ht="15.75">
      <c r="A301" s="24">
        <v>15707</v>
      </c>
      <c r="B301">
        <v>14.2271</v>
      </c>
    </row>
    <row r="302" spans="1:2" ht="15.75">
      <c r="A302" s="24">
        <v>15738</v>
      </c>
      <c r="B302">
        <v>14.6014</v>
      </c>
    </row>
    <row r="303" spans="1:2" ht="15.75">
      <c r="A303" s="24">
        <v>15766</v>
      </c>
      <c r="B303">
        <v>14.7084</v>
      </c>
    </row>
    <row r="304" spans="1:2" ht="15.75">
      <c r="A304" s="24">
        <v>15797</v>
      </c>
      <c r="B304">
        <v>14.8956</v>
      </c>
    </row>
    <row r="305" spans="1:2" ht="15.75">
      <c r="A305" s="24">
        <v>15827</v>
      </c>
      <c r="B305">
        <v>15.0026</v>
      </c>
    </row>
    <row r="306" spans="1:2" ht="15.75">
      <c r="A306" s="24">
        <v>15858</v>
      </c>
      <c r="B306">
        <v>14.9224</v>
      </c>
    </row>
    <row r="307" spans="1:2" ht="15.75">
      <c r="A307" s="24">
        <v>15888</v>
      </c>
      <c r="B307">
        <v>15.377</v>
      </c>
    </row>
    <row r="308" spans="1:2" ht="15.75">
      <c r="A308" s="24">
        <v>15919</v>
      </c>
      <c r="B308">
        <v>15.6979</v>
      </c>
    </row>
    <row r="309" spans="1:2" ht="15.75">
      <c r="A309" s="24">
        <v>15950</v>
      </c>
      <c r="B309">
        <v>16.099</v>
      </c>
    </row>
    <row r="310" spans="1:2" ht="15.75">
      <c r="A310" s="24">
        <v>15980</v>
      </c>
      <c r="B310">
        <v>16.3397</v>
      </c>
    </row>
    <row r="311" spans="1:2" ht="15.75">
      <c r="A311" s="24">
        <v>16011</v>
      </c>
      <c r="B311">
        <v>16.5537</v>
      </c>
    </row>
    <row r="312" spans="1:2" ht="15.75">
      <c r="A312" s="24">
        <v>16041</v>
      </c>
      <c r="B312">
        <v>16.3397</v>
      </c>
    </row>
    <row r="313" spans="1:2" ht="15.75">
      <c r="A313" s="24">
        <v>16072</v>
      </c>
      <c r="B313">
        <v>16.5269</v>
      </c>
    </row>
    <row r="314" spans="1:2" ht="15.75">
      <c r="A314" s="24">
        <v>16103</v>
      </c>
      <c r="B314">
        <v>16.6606</v>
      </c>
    </row>
    <row r="315" spans="1:2" ht="15.75">
      <c r="A315" s="24">
        <v>16132</v>
      </c>
      <c r="B315">
        <v>16.6339</v>
      </c>
    </row>
    <row r="316" spans="1:2" ht="15.75">
      <c r="A316" s="24">
        <v>16163</v>
      </c>
      <c r="B316">
        <v>16.6339</v>
      </c>
    </row>
    <row r="317" spans="1:2" ht="15.75">
      <c r="A317" s="24">
        <v>16193</v>
      </c>
      <c r="B317">
        <v>16.5269</v>
      </c>
    </row>
    <row r="318" spans="1:2" ht="15.75">
      <c r="A318" s="24">
        <v>16224</v>
      </c>
      <c r="B318">
        <v>16.4734</v>
      </c>
    </row>
    <row r="319" spans="1:2" ht="15.75">
      <c r="A319" s="24">
        <v>16254</v>
      </c>
      <c r="B319">
        <v>16.4467</v>
      </c>
    </row>
    <row r="320" spans="1:2" ht="15.75">
      <c r="A320" s="24">
        <v>16285</v>
      </c>
      <c r="B320">
        <v>16.6606</v>
      </c>
    </row>
    <row r="321" spans="1:2" ht="15.75">
      <c r="A321" s="24">
        <v>16316</v>
      </c>
      <c r="B321">
        <v>16.5537</v>
      </c>
    </row>
    <row r="322" spans="1:2" ht="15.75">
      <c r="A322" s="24">
        <v>16346</v>
      </c>
      <c r="B322">
        <v>16.6072</v>
      </c>
    </row>
    <row r="323" spans="1:2" ht="15.75">
      <c r="A323" s="24">
        <v>16377</v>
      </c>
      <c r="B323">
        <v>16.4734</v>
      </c>
    </row>
    <row r="324" spans="1:2" ht="15.75">
      <c r="A324" s="24">
        <v>16407</v>
      </c>
      <c r="B324">
        <v>16.4199</v>
      </c>
    </row>
    <row r="325" spans="1:2" ht="15.75">
      <c r="A325" s="24">
        <v>16438</v>
      </c>
      <c r="B325">
        <v>16.2595</v>
      </c>
    </row>
    <row r="326" spans="1:2" ht="15.75">
      <c r="A326" s="24">
        <v>16469</v>
      </c>
      <c r="B326">
        <v>16.206</v>
      </c>
    </row>
    <row r="327" spans="1:2" ht="15.75">
      <c r="A327" s="24">
        <v>16497</v>
      </c>
      <c r="B327">
        <v>16.099</v>
      </c>
    </row>
    <row r="328" spans="1:2" ht="15.75">
      <c r="A328" s="24">
        <v>16528</v>
      </c>
      <c r="B328">
        <v>15.8049</v>
      </c>
    </row>
    <row r="329" spans="1:2" ht="15.75">
      <c r="A329" s="24">
        <v>16558</v>
      </c>
      <c r="B329">
        <v>15.377</v>
      </c>
    </row>
    <row r="330" spans="1:2" ht="15.75">
      <c r="A330" s="24">
        <v>16589</v>
      </c>
      <c r="B330">
        <v>15.0293</v>
      </c>
    </row>
    <row r="331" spans="1:2" ht="15.75">
      <c r="A331" s="24">
        <v>16619</v>
      </c>
      <c r="B331">
        <v>14.6817</v>
      </c>
    </row>
    <row r="332" spans="1:2" ht="15.75">
      <c r="A332" s="24">
        <v>16650</v>
      </c>
      <c r="B332">
        <v>13.1574</v>
      </c>
    </row>
    <row r="333" spans="1:2" ht="15.75">
      <c r="A333" s="24">
        <v>16681</v>
      </c>
      <c r="B333">
        <v>11.9807</v>
      </c>
    </row>
    <row r="334" spans="1:2" ht="15.75">
      <c r="A334" s="24">
        <v>16711</v>
      </c>
      <c r="B334">
        <v>11.4993</v>
      </c>
    </row>
    <row r="335" spans="1:2" ht="15.75">
      <c r="A335" s="24">
        <v>16742</v>
      </c>
      <c r="B335">
        <v>11.9272</v>
      </c>
    </row>
    <row r="336" spans="1:2" ht="15.75">
      <c r="A336" s="24">
        <v>16772</v>
      </c>
      <c r="B336">
        <v>11.9807</v>
      </c>
    </row>
    <row r="337" spans="1:2" ht="15.75">
      <c r="A337" s="24">
        <v>16803</v>
      </c>
      <c r="B337">
        <v>11.3121</v>
      </c>
    </row>
    <row r="338" spans="1:2" ht="15.75">
      <c r="A338" s="24">
        <v>16834</v>
      </c>
      <c r="B338">
        <v>10.7505</v>
      </c>
    </row>
    <row r="339" spans="1:2" ht="15.75">
      <c r="A339" s="24">
        <v>16862</v>
      </c>
      <c r="B339">
        <v>11.8737</v>
      </c>
    </row>
    <row r="340" spans="1:2" ht="15.75">
      <c r="A340" s="24">
        <v>16893</v>
      </c>
      <c r="B340">
        <v>11.6598</v>
      </c>
    </row>
    <row r="341" spans="1:2" ht="15.75">
      <c r="A341" s="24">
        <v>16923</v>
      </c>
      <c r="B341">
        <v>11.2319</v>
      </c>
    </row>
    <row r="342" spans="1:2" ht="15.75">
      <c r="A342" s="24">
        <v>16954</v>
      </c>
      <c r="B342">
        <v>11.9272</v>
      </c>
    </row>
    <row r="343" spans="1:2" ht="15.75">
      <c r="A343" s="24">
        <v>16984</v>
      </c>
      <c r="B343">
        <v>12.3283</v>
      </c>
    </row>
    <row r="344" spans="1:2" ht="15.75">
      <c r="A344" s="24">
        <v>17015</v>
      </c>
      <c r="B344">
        <v>12.783</v>
      </c>
    </row>
    <row r="345" spans="1:2" ht="15.75">
      <c r="A345" s="24">
        <v>17046</v>
      </c>
      <c r="B345">
        <v>13.0236</v>
      </c>
    </row>
    <row r="346" spans="1:2" ht="15.75">
      <c r="A346" s="24">
        <v>17076</v>
      </c>
      <c r="B346">
        <v>13.2643</v>
      </c>
    </row>
    <row r="347" spans="1:2" ht="15.75">
      <c r="A347" s="24">
        <v>17107</v>
      </c>
      <c r="B347">
        <v>13.3446</v>
      </c>
    </row>
    <row r="348" spans="1:2" ht="15.75">
      <c r="A348" s="24">
        <v>17137</v>
      </c>
      <c r="B348">
        <v>13.4248</v>
      </c>
    </row>
    <row r="349" spans="1:2" ht="15.75">
      <c r="A349" s="24">
        <v>17168</v>
      </c>
      <c r="B349">
        <v>13.5852</v>
      </c>
    </row>
    <row r="350" spans="1:2" ht="15.75">
      <c r="A350" s="24">
        <v>17199</v>
      </c>
      <c r="B350">
        <v>13.6655</v>
      </c>
    </row>
    <row r="351" spans="1:2" ht="15.75">
      <c r="A351" s="24">
        <v>17227</v>
      </c>
      <c r="B351">
        <v>13.7457</v>
      </c>
    </row>
    <row r="352" spans="1:2" ht="15.75">
      <c r="A352" s="24">
        <v>17258</v>
      </c>
      <c r="B352">
        <v>13.6387</v>
      </c>
    </row>
    <row r="353" spans="1:2" ht="15.75">
      <c r="A353" s="24">
        <v>17288</v>
      </c>
      <c r="B353">
        <v>13.6922</v>
      </c>
    </row>
    <row r="354" spans="1:2" ht="15.75">
      <c r="A354" s="24">
        <v>17319</v>
      </c>
      <c r="B354">
        <v>13.6922</v>
      </c>
    </row>
    <row r="355" spans="1:2" ht="15.75">
      <c r="A355" s="24">
        <v>17349</v>
      </c>
      <c r="B355">
        <v>13.612</v>
      </c>
    </row>
    <row r="356" spans="1:2" ht="15.75">
      <c r="A356" s="24">
        <v>17380</v>
      </c>
      <c r="B356">
        <v>13.6922</v>
      </c>
    </row>
    <row r="357" spans="1:2" ht="15.75">
      <c r="A357" s="24">
        <v>17411</v>
      </c>
      <c r="B357">
        <v>13.7992</v>
      </c>
    </row>
    <row r="358" spans="1:2" ht="15.75">
      <c r="A358" s="24">
        <v>17441</v>
      </c>
      <c r="B358">
        <v>13.9329</v>
      </c>
    </row>
    <row r="359" spans="1:2" ht="15.75">
      <c r="A359" s="24">
        <v>17472</v>
      </c>
      <c r="B359">
        <v>14.1201</v>
      </c>
    </row>
    <row r="360" spans="1:2" ht="15.75">
      <c r="A360" s="24">
        <v>17502</v>
      </c>
      <c r="B360">
        <v>14.1736</v>
      </c>
    </row>
    <row r="361" spans="1:2" ht="15.75">
      <c r="A361" s="24">
        <v>17533</v>
      </c>
      <c r="B361">
        <v>14.2538</v>
      </c>
    </row>
    <row r="362" spans="1:2" ht="15.75">
      <c r="A362" s="24">
        <v>17564</v>
      </c>
      <c r="B362">
        <v>14.2806</v>
      </c>
    </row>
    <row r="363" spans="1:2" ht="15.75">
      <c r="A363" s="24">
        <v>17593</v>
      </c>
      <c r="B363">
        <v>14.1201</v>
      </c>
    </row>
    <row r="364" spans="1:2" ht="15.75">
      <c r="A364" s="24">
        <v>17624</v>
      </c>
      <c r="B364">
        <v>14.1468</v>
      </c>
    </row>
    <row r="365" spans="1:2" ht="15.75">
      <c r="A365" s="24">
        <v>17654</v>
      </c>
      <c r="B365">
        <v>14.3875</v>
      </c>
    </row>
    <row r="366" spans="1:2" ht="15.75">
      <c r="A366" s="24">
        <v>17685</v>
      </c>
      <c r="B366">
        <v>14.5747</v>
      </c>
    </row>
    <row r="367" spans="1:2" ht="15.75">
      <c r="A367" s="24">
        <v>17715</v>
      </c>
      <c r="B367">
        <v>14.5747</v>
      </c>
    </row>
    <row r="368" spans="1:2" ht="15.75">
      <c r="A368" s="24">
        <v>17746</v>
      </c>
      <c r="B368">
        <v>14.5212</v>
      </c>
    </row>
    <row r="369" spans="1:2" ht="15.75">
      <c r="A369" s="24">
        <v>17777</v>
      </c>
      <c r="B369">
        <v>14.4143</v>
      </c>
    </row>
    <row r="370" spans="1:2" ht="15.75">
      <c r="A370" s="24">
        <v>17807</v>
      </c>
      <c r="B370">
        <v>14.5212</v>
      </c>
    </row>
    <row r="371" spans="1:2" ht="15.75">
      <c r="A371" s="24">
        <v>17838</v>
      </c>
      <c r="B371">
        <v>14.334</v>
      </c>
    </row>
    <row r="372" spans="1:2" ht="15.75">
      <c r="A372" s="24">
        <v>17868</v>
      </c>
      <c r="B372">
        <v>14.2003</v>
      </c>
    </row>
    <row r="373" spans="1:2" ht="15.75">
      <c r="A373" s="24">
        <v>17899</v>
      </c>
      <c r="B373">
        <v>14.0666</v>
      </c>
    </row>
    <row r="374" spans="1:2" ht="15.75">
      <c r="A374" s="24">
        <v>17930</v>
      </c>
      <c r="B374">
        <v>13.9329</v>
      </c>
    </row>
    <row r="375" spans="1:2" ht="15.75">
      <c r="A375" s="24">
        <v>17958</v>
      </c>
      <c r="B375">
        <v>13.6655</v>
      </c>
    </row>
    <row r="376" spans="1:2" ht="15.75">
      <c r="A376" s="24">
        <v>17989</v>
      </c>
      <c r="B376">
        <v>13.5852</v>
      </c>
    </row>
    <row r="377" spans="1:2" ht="15.75">
      <c r="A377" s="24">
        <v>18019</v>
      </c>
      <c r="B377">
        <v>13.398</v>
      </c>
    </row>
    <row r="378" spans="1:2" ht="15.75">
      <c r="A378" s="24">
        <v>18050</v>
      </c>
      <c r="B378">
        <v>13.3713</v>
      </c>
    </row>
    <row r="379" spans="1:2" ht="15.75">
      <c r="A379" s="24">
        <v>18080</v>
      </c>
      <c r="B379">
        <v>13.3446</v>
      </c>
    </row>
    <row r="380" spans="1:2" ht="15.75">
      <c r="A380" s="24">
        <v>18111</v>
      </c>
      <c r="B380">
        <v>13.4783</v>
      </c>
    </row>
    <row r="381" spans="1:2" ht="15.75">
      <c r="A381" s="24">
        <v>18142</v>
      </c>
      <c r="B381">
        <v>13.612</v>
      </c>
    </row>
    <row r="382" spans="1:2" ht="15.75">
      <c r="A382" s="24">
        <v>18172</v>
      </c>
      <c r="B382">
        <v>13.1039</v>
      </c>
    </row>
    <row r="383" spans="1:2" ht="15.75">
      <c r="A383" s="24">
        <v>18203</v>
      </c>
      <c r="B383">
        <v>13.4515</v>
      </c>
    </row>
    <row r="384" spans="1:2" ht="15.75">
      <c r="A384" s="24">
        <v>18233</v>
      </c>
      <c r="B384">
        <v>13.6922</v>
      </c>
    </row>
    <row r="385" spans="1:2" ht="15.75">
      <c r="A385" s="24">
        <v>18264</v>
      </c>
      <c r="B385">
        <v>13.9329</v>
      </c>
    </row>
    <row r="386" spans="1:2" ht="15.75">
      <c r="A386" s="24">
        <v>18295</v>
      </c>
      <c r="B386">
        <v>13.9864</v>
      </c>
    </row>
    <row r="387" spans="1:2" ht="15.75">
      <c r="A387" s="24">
        <v>18323</v>
      </c>
      <c r="B387">
        <v>14.441</v>
      </c>
    </row>
    <row r="388" spans="1:2" ht="15.75">
      <c r="A388" s="24">
        <v>18354</v>
      </c>
      <c r="B388">
        <v>14.9224</v>
      </c>
    </row>
    <row r="389" spans="1:2" ht="15.75">
      <c r="A389" s="24">
        <v>18384</v>
      </c>
      <c r="B389">
        <v>15.27</v>
      </c>
    </row>
    <row r="390" spans="1:2" ht="15.75">
      <c r="A390" s="24">
        <v>18415</v>
      </c>
      <c r="B390">
        <v>15.7246</v>
      </c>
    </row>
    <row r="391" spans="1:2" ht="15.75">
      <c r="A391" s="24">
        <v>18445</v>
      </c>
      <c r="B391">
        <v>16.2328</v>
      </c>
    </row>
    <row r="392" spans="1:2" ht="15.75">
      <c r="A392" s="24">
        <v>18476</v>
      </c>
      <c r="B392">
        <v>16.7409</v>
      </c>
    </row>
    <row r="393" spans="1:2" ht="15.75">
      <c r="A393" s="24">
        <v>18507</v>
      </c>
      <c r="B393">
        <v>16.6339</v>
      </c>
    </row>
    <row r="394" spans="1:2" ht="15.75">
      <c r="A394" s="24">
        <v>18537</v>
      </c>
      <c r="B394">
        <v>16.7409</v>
      </c>
    </row>
    <row r="395" spans="1:2" ht="15.75">
      <c r="A395" s="24">
        <v>18568</v>
      </c>
      <c r="B395">
        <v>16.7141</v>
      </c>
    </row>
    <row r="396" spans="1:2" ht="15.75">
      <c r="A396" s="24">
        <v>18598</v>
      </c>
      <c r="B396">
        <v>17.0083</v>
      </c>
    </row>
    <row r="397" spans="1:2" ht="15.75">
      <c r="A397" s="24">
        <v>18629</v>
      </c>
      <c r="B397">
        <v>17.0618</v>
      </c>
    </row>
    <row r="398" spans="1:2" ht="15.75">
      <c r="A398" s="24">
        <v>18660</v>
      </c>
      <c r="B398">
        <v>17.1688</v>
      </c>
    </row>
    <row r="399" spans="1:2" ht="15.75">
      <c r="A399" s="24">
        <v>18688</v>
      </c>
      <c r="B399">
        <v>17.249</v>
      </c>
    </row>
    <row r="400" spans="1:2" ht="15.75">
      <c r="A400" s="24">
        <v>18719</v>
      </c>
      <c r="B400">
        <v>17.2757</v>
      </c>
    </row>
    <row r="401" spans="1:2" ht="15.75">
      <c r="A401" s="24">
        <v>18749</v>
      </c>
      <c r="B401">
        <v>17.2222</v>
      </c>
    </row>
    <row r="402" spans="1:2" ht="15.75">
      <c r="A402" s="24">
        <v>18780</v>
      </c>
      <c r="B402">
        <v>17.142</v>
      </c>
    </row>
    <row r="403" spans="1:2" ht="15.75">
      <c r="A403" s="24">
        <v>18810</v>
      </c>
      <c r="B403">
        <v>16.8746</v>
      </c>
    </row>
    <row r="404" spans="1:2" ht="15.75">
      <c r="A404" s="24">
        <v>18841</v>
      </c>
      <c r="B404">
        <v>16.7141</v>
      </c>
    </row>
    <row r="405" spans="1:2" ht="15.75">
      <c r="A405" s="24">
        <v>18872</v>
      </c>
      <c r="B405">
        <v>16.8211</v>
      </c>
    </row>
    <row r="406" spans="1:2" ht="15.75">
      <c r="A406" s="24">
        <v>18902</v>
      </c>
      <c r="B406">
        <v>16.7944</v>
      </c>
    </row>
    <row r="407" spans="1:2" ht="15.75">
      <c r="A407" s="24">
        <v>18933</v>
      </c>
      <c r="B407">
        <v>16.9281</v>
      </c>
    </row>
    <row r="408" spans="1:2" ht="15.75">
      <c r="A408" s="24">
        <v>18963</v>
      </c>
      <c r="B408">
        <v>17.035</v>
      </c>
    </row>
    <row r="409" spans="1:2" ht="15.75">
      <c r="A409" s="24">
        <v>18994</v>
      </c>
      <c r="B409">
        <v>17.2222</v>
      </c>
    </row>
    <row r="410" spans="1:2" ht="15.75">
      <c r="A410" s="24">
        <v>19025</v>
      </c>
      <c r="B410">
        <v>17.3292</v>
      </c>
    </row>
    <row r="411" spans="1:2" ht="15.75">
      <c r="A411" s="24">
        <v>19054</v>
      </c>
      <c r="B411">
        <v>17.3827</v>
      </c>
    </row>
    <row r="412" spans="1:2" ht="15.75">
      <c r="A412" s="24">
        <v>19085</v>
      </c>
      <c r="B412">
        <v>17.2222</v>
      </c>
    </row>
    <row r="413" spans="1:2" ht="15.75">
      <c r="A413" s="24">
        <v>19115</v>
      </c>
      <c r="B413">
        <v>17.0618</v>
      </c>
    </row>
    <row r="414" spans="1:2" ht="15.75">
      <c r="A414" s="24">
        <v>19146</v>
      </c>
      <c r="B414">
        <v>16.9013</v>
      </c>
    </row>
    <row r="415" spans="1:2" ht="15.75">
      <c r="A415" s="24">
        <v>19176</v>
      </c>
      <c r="B415">
        <v>16.6339</v>
      </c>
    </row>
    <row r="416" spans="1:2" ht="15.75">
      <c r="A416" s="24">
        <v>19207</v>
      </c>
      <c r="B416">
        <v>17.7036</v>
      </c>
    </row>
    <row r="417" spans="1:2" ht="15.75">
      <c r="A417" s="24">
        <v>19238</v>
      </c>
      <c r="B417">
        <v>18.3454</v>
      </c>
    </row>
    <row r="418" spans="1:2" ht="15.75">
      <c r="A418" s="24">
        <v>19268</v>
      </c>
      <c r="B418">
        <v>18.5326</v>
      </c>
    </row>
    <row r="419" spans="1:2" ht="15.75">
      <c r="A419" s="24">
        <v>19299</v>
      </c>
      <c r="B419">
        <v>18.907</v>
      </c>
    </row>
    <row r="420" spans="1:2" ht="15.75">
      <c r="A420" s="24">
        <v>19329</v>
      </c>
      <c r="B420">
        <v>19.014</v>
      </c>
    </row>
    <row r="421" spans="1:2" ht="15.75">
      <c r="A421" s="24">
        <v>19360</v>
      </c>
      <c r="B421">
        <v>19.0675</v>
      </c>
    </row>
    <row r="422" spans="1:2" ht="15.75">
      <c r="A422" s="24">
        <v>19391</v>
      </c>
      <c r="B422">
        <v>19.1744</v>
      </c>
    </row>
    <row r="423" spans="1:2" ht="15.75">
      <c r="A423" s="24">
        <v>19419</v>
      </c>
      <c r="B423">
        <v>19.3349</v>
      </c>
    </row>
    <row r="424" spans="1:2" ht="15.75">
      <c r="A424" s="24">
        <v>19450</v>
      </c>
      <c r="B424">
        <v>19.4151</v>
      </c>
    </row>
    <row r="425" spans="1:2" ht="15.75">
      <c r="A425" s="24">
        <v>19480</v>
      </c>
      <c r="B425">
        <v>19.5221</v>
      </c>
    </row>
    <row r="426" spans="1:2" ht="15.75">
      <c r="A426" s="24">
        <v>19511</v>
      </c>
      <c r="B426">
        <v>19.4419</v>
      </c>
    </row>
    <row r="427" spans="1:2" ht="15.75">
      <c r="A427" s="24">
        <v>19541</v>
      </c>
      <c r="B427">
        <v>19.6825</v>
      </c>
    </row>
    <row r="428" spans="1:2" ht="15.75">
      <c r="A428" s="24">
        <v>19572</v>
      </c>
      <c r="B428">
        <v>19.5756</v>
      </c>
    </row>
    <row r="429" spans="1:2" ht="15.75">
      <c r="A429" s="24">
        <v>19603</v>
      </c>
      <c r="B429">
        <v>19.1744</v>
      </c>
    </row>
    <row r="430" spans="1:2" ht="15.75">
      <c r="A430" s="24">
        <v>19633</v>
      </c>
      <c r="B430">
        <v>19.014</v>
      </c>
    </row>
    <row r="431" spans="1:2" ht="15.75">
      <c r="A431" s="24">
        <v>19664</v>
      </c>
      <c r="B431">
        <v>18.5594</v>
      </c>
    </row>
    <row r="432" spans="1:2" ht="15.75">
      <c r="A432" s="24">
        <v>19694</v>
      </c>
      <c r="B432">
        <v>18.1047</v>
      </c>
    </row>
    <row r="433" spans="1:2" ht="15.75">
      <c r="A433" s="24">
        <v>19725</v>
      </c>
      <c r="B433">
        <v>17.971</v>
      </c>
    </row>
    <row r="434" spans="1:2" ht="15.75">
      <c r="A434" s="24">
        <v>19756</v>
      </c>
      <c r="B434">
        <v>18.0245</v>
      </c>
    </row>
    <row r="435" spans="1:2" ht="15.75">
      <c r="A435" s="24">
        <v>19784</v>
      </c>
      <c r="B435">
        <v>17.9175</v>
      </c>
    </row>
    <row r="436" spans="1:2" ht="15.75">
      <c r="A436" s="24">
        <v>19815</v>
      </c>
      <c r="B436">
        <v>17.8106</v>
      </c>
    </row>
    <row r="437" spans="1:2" ht="15.75">
      <c r="A437" s="24">
        <v>19845</v>
      </c>
      <c r="B437">
        <v>17.9175</v>
      </c>
    </row>
    <row r="438" spans="1:2" ht="15.75">
      <c r="A438" s="24">
        <v>19876</v>
      </c>
      <c r="B438">
        <v>17.971</v>
      </c>
    </row>
    <row r="439" spans="1:2" ht="15.75">
      <c r="A439" s="24">
        <v>19906</v>
      </c>
      <c r="B439">
        <v>17.9978</v>
      </c>
    </row>
    <row r="440" spans="1:2" ht="15.75">
      <c r="A440" s="24">
        <v>19937</v>
      </c>
      <c r="B440">
        <v>17.971</v>
      </c>
    </row>
    <row r="441" spans="1:2" ht="15.75">
      <c r="A441" s="24">
        <v>19968</v>
      </c>
      <c r="B441">
        <v>17.9978</v>
      </c>
    </row>
    <row r="442" spans="1:2" ht="15.75">
      <c r="A442" s="24">
        <v>19998</v>
      </c>
      <c r="B442">
        <v>18.2117</v>
      </c>
    </row>
    <row r="443" spans="1:2" ht="15.75">
      <c r="A443" s="24">
        <v>20029</v>
      </c>
      <c r="B443">
        <v>18.5059</v>
      </c>
    </row>
    <row r="444" spans="1:2" ht="15.75">
      <c r="A444" s="24">
        <v>20059</v>
      </c>
      <c r="B444">
        <v>18.7465</v>
      </c>
    </row>
    <row r="445" spans="1:2" ht="15.75">
      <c r="A445" s="24">
        <v>20090</v>
      </c>
      <c r="B445">
        <v>19.1744</v>
      </c>
    </row>
    <row r="446" spans="1:2" ht="15.75">
      <c r="A446" s="24">
        <v>20121</v>
      </c>
      <c r="B446">
        <v>19.4151</v>
      </c>
    </row>
    <row r="447" spans="1:2" ht="15.75">
      <c r="A447" s="24">
        <v>20149</v>
      </c>
      <c r="B447">
        <v>19.8697</v>
      </c>
    </row>
    <row r="448" spans="1:2" ht="15.75">
      <c r="A448" s="24">
        <v>20180</v>
      </c>
      <c r="B448">
        <v>20.1104</v>
      </c>
    </row>
    <row r="449" spans="1:2" ht="15.75">
      <c r="A449" s="24">
        <v>20210</v>
      </c>
      <c r="B449">
        <v>20.4313</v>
      </c>
    </row>
    <row r="450" spans="1:2" ht="15.75">
      <c r="A450" s="24">
        <v>20241</v>
      </c>
      <c r="B450">
        <v>20.4581</v>
      </c>
    </row>
    <row r="451" spans="1:2" ht="15.75">
      <c r="A451" s="24">
        <v>20271</v>
      </c>
      <c r="B451">
        <v>20.6185</v>
      </c>
    </row>
    <row r="452" spans="1:2" ht="15.75">
      <c r="A452" s="24">
        <v>20302</v>
      </c>
      <c r="B452">
        <v>20.5918</v>
      </c>
    </row>
    <row r="453" spans="1:2" ht="15.75">
      <c r="A453" s="24">
        <v>20333</v>
      </c>
      <c r="B453">
        <v>20.7255</v>
      </c>
    </row>
    <row r="454" spans="1:2" ht="15.75">
      <c r="A454" s="24">
        <v>20363</v>
      </c>
      <c r="B454">
        <v>21.0732</v>
      </c>
    </row>
    <row r="455" spans="1:2" ht="15.75">
      <c r="A455" s="24">
        <v>20394</v>
      </c>
      <c r="B455">
        <v>21.1267</v>
      </c>
    </row>
    <row r="456" spans="1:2" ht="15.75">
      <c r="A456" s="24">
        <v>20424</v>
      </c>
      <c r="B456">
        <v>21.2069</v>
      </c>
    </row>
    <row r="457" spans="1:2" ht="15.75">
      <c r="A457" s="24">
        <v>20455</v>
      </c>
      <c r="B457">
        <v>21.3406</v>
      </c>
    </row>
    <row r="458" spans="1:2" ht="15.75">
      <c r="A458" s="24">
        <v>20486</v>
      </c>
      <c r="B458">
        <v>21.1534</v>
      </c>
    </row>
    <row r="459" spans="1:2" ht="15.75">
      <c r="A459" s="24">
        <v>20515</v>
      </c>
      <c r="B459">
        <v>21.1534</v>
      </c>
    </row>
    <row r="460" spans="1:2" ht="15.75">
      <c r="A460" s="24">
        <v>20546</v>
      </c>
      <c r="B460">
        <v>21.3138</v>
      </c>
    </row>
    <row r="461" spans="1:2" ht="15.75">
      <c r="A461" s="24">
        <v>20576</v>
      </c>
      <c r="B461">
        <v>21.1267</v>
      </c>
    </row>
    <row r="462" spans="1:2" ht="15.75">
      <c r="A462" s="24">
        <v>20607</v>
      </c>
      <c r="B462">
        <v>20.9395</v>
      </c>
    </row>
    <row r="463" spans="1:2" ht="15.75">
      <c r="A463" s="24">
        <v>20637</v>
      </c>
      <c r="B463">
        <v>20.2976</v>
      </c>
    </row>
    <row r="464" spans="1:2" ht="15.75">
      <c r="A464" s="24">
        <v>20668</v>
      </c>
      <c r="B464">
        <v>21.1266</v>
      </c>
    </row>
    <row r="465" spans="1:2" ht="15.75">
      <c r="A465" s="24">
        <v>20699</v>
      </c>
      <c r="B465">
        <v>21.608</v>
      </c>
    </row>
    <row r="466" spans="1:2" ht="15.75">
      <c r="A466" s="24">
        <v>20729</v>
      </c>
      <c r="B466">
        <v>21.7952</v>
      </c>
    </row>
    <row r="467" spans="1:2" ht="15.75">
      <c r="A467" s="24">
        <v>20760</v>
      </c>
      <c r="B467">
        <v>21.608</v>
      </c>
    </row>
    <row r="468" spans="1:2" ht="15.75">
      <c r="A468" s="24">
        <v>20790</v>
      </c>
      <c r="B468">
        <v>21.9289</v>
      </c>
    </row>
    <row r="469" spans="1:2" ht="15.75">
      <c r="A469" s="24">
        <v>20821</v>
      </c>
      <c r="B469">
        <v>21.8487</v>
      </c>
    </row>
    <row r="470" spans="1:2" ht="15.75">
      <c r="A470" s="24">
        <v>20852</v>
      </c>
      <c r="B470">
        <v>22.0627</v>
      </c>
    </row>
    <row r="471" spans="1:2" ht="15.75">
      <c r="A471" s="24">
        <v>20880</v>
      </c>
      <c r="B471">
        <v>22.0359</v>
      </c>
    </row>
    <row r="472" spans="1:2" ht="15.75">
      <c r="A472" s="24">
        <v>20911</v>
      </c>
      <c r="B472">
        <v>21.7417</v>
      </c>
    </row>
    <row r="473" spans="1:2" ht="15.75">
      <c r="A473" s="24">
        <v>20941</v>
      </c>
      <c r="B473">
        <v>21.6615</v>
      </c>
    </row>
    <row r="474" spans="1:2" ht="15.75">
      <c r="A474" s="24">
        <v>20972</v>
      </c>
      <c r="B474">
        <v>21.715</v>
      </c>
    </row>
    <row r="475" spans="1:2" ht="15.75">
      <c r="A475" s="24">
        <v>21002</v>
      </c>
      <c r="B475">
        <v>21.8487</v>
      </c>
    </row>
    <row r="476" spans="1:2" ht="15.75">
      <c r="A476" s="24">
        <v>21033</v>
      </c>
      <c r="B476">
        <v>21.8487</v>
      </c>
    </row>
    <row r="477" spans="1:2" ht="15.75">
      <c r="A477" s="24">
        <v>21064</v>
      </c>
      <c r="B477">
        <v>21.6615</v>
      </c>
    </row>
    <row r="478" spans="1:2" ht="15.75">
      <c r="A478" s="24">
        <v>21094</v>
      </c>
      <c r="B478">
        <v>21.3406</v>
      </c>
    </row>
    <row r="479" spans="1:2" ht="15.75">
      <c r="A479" s="24">
        <v>21125</v>
      </c>
      <c r="B479">
        <v>20.8325</v>
      </c>
    </row>
    <row r="480" spans="1:2" ht="15.75">
      <c r="A480" s="24">
        <v>21155</v>
      </c>
      <c r="B480">
        <v>20.4313</v>
      </c>
    </row>
    <row r="481" spans="1:2" ht="15.75">
      <c r="A481" s="24">
        <v>21186</v>
      </c>
      <c r="B481">
        <v>20.0569</v>
      </c>
    </row>
    <row r="482" spans="1:2" ht="15.75">
      <c r="A482" s="24">
        <v>21217</v>
      </c>
      <c r="B482">
        <v>19.6291</v>
      </c>
    </row>
    <row r="483" spans="1:2" ht="15.75">
      <c r="A483" s="24">
        <v>21245</v>
      </c>
      <c r="B483">
        <v>19.3884</v>
      </c>
    </row>
    <row r="484" spans="1:2" ht="15.75">
      <c r="A484" s="24">
        <v>21276</v>
      </c>
      <c r="B484">
        <v>19.0675</v>
      </c>
    </row>
    <row r="485" spans="1:2" ht="15.75">
      <c r="A485" s="24">
        <v>21306</v>
      </c>
      <c r="B485">
        <v>19.2547</v>
      </c>
    </row>
    <row r="486" spans="1:2" ht="15.75">
      <c r="A486" s="24">
        <v>21337</v>
      </c>
      <c r="B486">
        <v>19.7628</v>
      </c>
    </row>
    <row r="487" spans="1:2" ht="15.75">
      <c r="A487" s="24">
        <v>21367</v>
      </c>
      <c r="B487">
        <v>20.0569</v>
      </c>
    </row>
    <row r="488" spans="1:2" ht="15.75">
      <c r="A488" s="24">
        <v>21398</v>
      </c>
      <c r="B488">
        <v>20.4581</v>
      </c>
    </row>
    <row r="489" spans="1:2" ht="15.75">
      <c r="A489" s="24">
        <v>21429</v>
      </c>
      <c r="B489">
        <v>20.6453</v>
      </c>
    </row>
    <row r="490" spans="1:2" ht="15.75">
      <c r="A490" s="24">
        <v>21459</v>
      </c>
      <c r="B490">
        <v>20.886</v>
      </c>
    </row>
    <row r="491" spans="1:2" ht="15.75">
      <c r="A491" s="24">
        <v>21490</v>
      </c>
      <c r="B491">
        <v>21.5011</v>
      </c>
    </row>
    <row r="492" spans="1:2" ht="15.75">
      <c r="A492" s="24">
        <v>21520</v>
      </c>
      <c r="B492">
        <v>21.5278</v>
      </c>
    </row>
    <row r="493" spans="1:2" ht="15.75">
      <c r="A493" s="24">
        <v>21551</v>
      </c>
      <c r="B493">
        <v>21.8487</v>
      </c>
    </row>
    <row r="494" spans="1:2" ht="15.75">
      <c r="A494" s="24">
        <v>21582</v>
      </c>
      <c r="B494">
        <v>22.2766</v>
      </c>
    </row>
    <row r="495" spans="1:2" ht="15.75">
      <c r="A495" s="24">
        <v>21610</v>
      </c>
      <c r="B495">
        <v>22.5975</v>
      </c>
    </row>
    <row r="496" spans="1:2" ht="15.75">
      <c r="A496" s="24">
        <v>21641</v>
      </c>
      <c r="B496">
        <v>23.0789</v>
      </c>
    </row>
    <row r="497" spans="1:2" ht="15.75">
      <c r="A497" s="24">
        <v>21671</v>
      </c>
      <c r="B497">
        <v>23.4265</v>
      </c>
    </row>
    <row r="498" spans="1:2" ht="15.75">
      <c r="A498" s="24">
        <v>21702</v>
      </c>
      <c r="B498">
        <v>23.4533</v>
      </c>
    </row>
    <row r="499" spans="1:2" ht="15.75">
      <c r="A499" s="24">
        <v>21732</v>
      </c>
      <c r="B499">
        <v>22.8917</v>
      </c>
    </row>
    <row r="500" spans="1:2" ht="15.75">
      <c r="A500" s="24">
        <v>21763</v>
      </c>
      <c r="B500">
        <v>22.1161</v>
      </c>
    </row>
    <row r="501" spans="1:2" ht="15.75">
      <c r="A501" s="24">
        <v>21794</v>
      </c>
      <c r="B501">
        <v>22.0894</v>
      </c>
    </row>
    <row r="502" spans="1:2" ht="15.75">
      <c r="A502" s="24">
        <v>21824</v>
      </c>
      <c r="B502">
        <v>21.9289</v>
      </c>
    </row>
    <row r="503" spans="1:2" ht="15.75">
      <c r="A503" s="24">
        <v>21855</v>
      </c>
      <c r="B503">
        <v>22.0627</v>
      </c>
    </row>
    <row r="504" spans="1:2" ht="15.75">
      <c r="A504" s="24">
        <v>21885</v>
      </c>
      <c r="B504">
        <v>23.4265</v>
      </c>
    </row>
    <row r="505" spans="1:2" ht="15.75">
      <c r="A505" s="24">
        <v>21916</v>
      </c>
      <c r="B505">
        <v>24.0416</v>
      </c>
    </row>
    <row r="506" spans="1:2" ht="15.75">
      <c r="A506" s="24">
        <v>21947</v>
      </c>
      <c r="B506">
        <v>23.8277</v>
      </c>
    </row>
    <row r="507" spans="1:2" ht="15.75">
      <c r="A507" s="24">
        <v>21976</v>
      </c>
      <c r="B507">
        <v>23.6137</v>
      </c>
    </row>
    <row r="508" spans="1:2" ht="15.75">
      <c r="A508" s="24">
        <v>22007</v>
      </c>
      <c r="B508">
        <v>23.4265</v>
      </c>
    </row>
    <row r="509" spans="1:2" ht="15.75">
      <c r="A509" s="24">
        <v>22037</v>
      </c>
      <c r="B509">
        <v>23.3998</v>
      </c>
    </row>
    <row r="510" spans="1:2" ht="15.75">
      <c r="A510" s="24">
        <v>22068</v>
      </c>
      <c r="B510">
        <v>23.1056</v>
      </c>
    </row>
    <row r="511" spans="1:2" ht="15.75">
      <c r="A511" s="24">
        <v>22098</v>
      </c>
      <c r="B511">
        <v>23.0254</v>
      </c>
    </row>
    <row r="512" spans="1:2" ht="15.75">
      <c r="A512" s="24">
        <v>22129</v>
      </c>
      <c r="B512">
        <v>22.9986</v>
      </c>
    </row>
    <row r="513" spans="1:2" ht="15.75">
      <c r="A513" s="24">
        <v>22160</v>
      </c>
      <c r="B513">
        <v>22.7579</v>
      </c>
    </row>
    <row r="514" spans="1:2" ht="15.75">
      <c r="A514" s="24">
        <v>22190</v>
      </c>
      <c r="B514">
        <v>22.7312</v>
      </c>
    </row>
    <row r="515" spans="1:2" ht="15.75">
      <c r="A515" s="24">
        <v>22221</v>
      </c>
      <c r="B515">
        <v>22.4103</v>
      </c>
    </row>
    <row r="516" spans="1:2" ht="15.75">
      <c r="A516" s="24">
        <v>22251</v>
      </c>
      <c r="B516">
        <v>21.9824</v>
      </c>
    </row>
    <row r="517" spans="1:2" ht="15.75">
      <c r="A517" s="24">
        <v>22282</v>
      </c>
      <c r="B517">
        <v>22.0092</v>
      </c>
    </row>
    <row r="518" spans="1:2" ht="15.75">
      <c r="A518" s="24">
        <v>22313</v>
      </c>
      <c r="B518">
        <v>21.9824</v>
      </c>
    </row>
    <row r="519" spans="1:2" ht="15.75">
      <c r="A519" s="24">
        <v>22341</v>
      </c>
      <c r="B519">
        <v>22.1161</v>
      </c>
    </row>
    <row r="520" spans="1:2" ht="15.75">
      <c r="A520" s="24">
        <v>22372</v>
      </c>
      <c r="B520">
        <v>22.5708</v>
      </c>
    </row>
    <row r="521" spans="1:2" ht="15.75">
      <c r="A521" s="24">
        <v>22402</v>
      </c>
      <c r="B521">
        <v>22.9184</v>
      </c>
    </row>
    <row r="522" spans="1:2" ht="15.75">
      <c r="A522" s="24">
        <v>22433</v>
      </c>
      <c r="B522">
        <v>23.2393</v>
      </c>
    </row>
    <row r="523" spans="1:2" ht="15.75">
      <c r="A523" s="24">
        <v>22463</v>
      </c>
      <c r="B523">
        <v>23.5067</v>
      </c>
    </row>
    <row r="524" spans="1:2" ht="15.75">
      <c r="A524" s="24">
        <v>22494</v>
      </c>
      <c r="B524">
        <v>23.7207</v>
      </c>
    </row>
    <row r="525" spans="1:2" ht="15.75">
      <c r="A525" s="24">
        <v>22525</v>
      </c>
      <c r="B525">
        <v>23.694</v>
      </c>
    </row>
    <row r="526" spans="1:2" ht="15.75">
      <c r="A526" s="24">
        <v>22555</v>
      </c>
      <c r="B526">
        <v>24.1486</v>
      </c>
    </row>
    <row r="527" spans="1:2" ht="15.75">
      <c r="A527" s="24">
        <v>22586</v>
      </c>
      <c r="B527">
        <v>24.523</v>
      </c>
    </row>
    <row r="528" spans="1:2" ht="15.75">
      <c r="A528" s="24">
        <v>22616</v>
      </c>
      <c r="B528">
        <v>24.7369</v>
      </c>
    </row>
    <row r="529" spans="1:2" ht="15.75">
      <c r="A529" s="24">
        <v>22647</v>
      </c>
      <c r="B529">
        <v>24.523</v>
      </c>
    </row>
    <row r="530" spans="1:2" ht="15.75">
      <c r="A530" s="24">
        <v>22678</v>
      </c>
      <c r="B530">
        <v>24.9241</v>
      </c>
    </row>
    <row r="531" spans="1:2" ht="15.75">
      <c r="A531" s="24">
        <v>22706</v>
      </c>
      <c r="B531">
        <v>25.0578</v>
      </c>
    </row>
    <row r="532" spans="1:2" ht="15.75">
      <c r="A532" s="24">
        <v>22737</v>
      </c>
      <c r="B532">
        <v>25.1113</v>
      </c>
    </row>
    <row r="533" spans="1:2" ht="15.75">
      <c r="A533" s="24">
        <v>22767</v>
      </c>
      <c r="B533">
        <v>25.0845</v>
      </c>
    </row>
    <row r="534" spans="1:2" ht="15.75">
      <c r="A534" s="24">
        <v>22798</v>
      </c>
      <c r="B534">
        <v>25.0311</v>
      </c>
    </row>
    <row r="535" spans="1:2" ht="15.75">
      <c r="A535" s="24">
        <v>22828</v>
      </c>
      <c r="B535">
        <v>25.2717</v>
      </c>
    </row>
    <row r="536" spans="1:2" ht="15.75">
      <c r="A536" s="24">
        <v>22859</v>
      </c>
      <c r="B536">
        <v>25.2985</v>
      </c>
    </row>
    <row r="537" spans="1:2" ht="15.75">
      <c r="A537" s="24">
        <v>22890</v>
      </c>
      <c r="B537">
        <v>25.459</v>
      </c>
    </row>
    <row r="538" spans="1:2" ht="15.75">
      <c r="A538" s="24">
        <v>22920</v>
      </c>
      <c r="B538">
        <v>25.4857</v>
      </c>
    </row>
    <row r="539" spans="1:2" ht="15.75">
      <c r="A539" s="24">
        <v>22951</v>
      </c>
      <c r="B539">
        <v>25.5927</v>
      </c>
    </row>
    <row r="540" spans="1:2" ht="15.75">
      <c r="A540" s="24">
        <v>22981</v>
      </c>
      <c r="B540">
        <v>25.5927</v>
      </c>
    </row>
    <row r="541" spans="1:2" ht="15.75">
      <c r="A541" s="24">
        <v>23012</v>
      </c>
      <c r="B541">
        <v>25.7799</v>
      </c>
    </row>
    <row r="542" spans="1:2" ht="15.75">
      <c r="A542" s="24">
        <v>23043</v>
      </c>
      <c r="B542">
        <v>26.0741</v>
      </c>
    </row>
    <row r="543" spans="1:2" ht="15.75">
      <c r="A543" s="24">
        <v>23071</v>
      </c>
      <c r="B543">
        <v>26.2345</v>
      </c>
    </row>
    <row r="544" spans="1:2" ht="15.75">
      <c r="A544" s="24">
        <v>23102</v>
      </c>
      <c r="B544">
        <v>26.4752</v>
      </c>
    </row>
    <row r="545" spans="1:2" ht="15.75">
      <c r="A545" s="24">
        <v>23132</v>
      </c>
      <c r="B545">
        <v>26.7961</v>
      </c>
    </row>
    <row r="546" spans="1:2" ht="15.75">
      <c r="A546" s="24">
        <v>23163</v>
      </c>
      <c r="B546">
        <v>26.8763</v>
      </c>
    </row>
    <row r="547" spans="1:2" ht="15.75">
      <c r="A547" s="24">
        <v>23193</v>
      </c>
      <c r="B547">
        <v>26.7693</v>
      </c>
    </row>
    <row r="548" spans="1:2" ht="15.75">
      <c r="A548" s="24">
        <v>23224</v>
      </c>
      <c r="B548">
        <v>26.8228</v>
      </c>
    </row>
    <row r="549" spans="1:2" ht="15.75">
      <c r="A549" s="24">
        <v>23255</v>
      </c>
      <c r="B549">
        <v>27.0902</v>
      </c>
    </row>
    <row r="550" spans="1:2" ht="15.75">
      <c r="A550" s="24">
        <v>23285</v>
      </c>
      <c r="B550">
        <v>27.2775</v>
      </c>
    </row>
    <row r="551" spans="1:2" ht="15.75">
      <c r="A551" s="24">
        <v>23316</v>
      </c>
      <c r="B551">
        <v>27.4112</v>
      </c>
    </row>
    <row r="552" spans="1:2" ht="15.75">
      <c r="A552" s="24">
        <v>23346</v>
      </c>
      <c r="B552">
        <v>27.3577</v>
      </c>
    </row>
    <row r="553" spans="1:2" ht="15.75">
      <c r="A553" s="24">
        <v>23377</v>
      </c>
      <c r="B553">
        <v>27.5984</v>
      </c>
    </row>
    <row r="554" spans="1:2" ht="15.75">
      <c r="A554" s="24">
        <v>23408</v>
      </c>
      <c r="B554">
        <v>27.7856</v>
      </c>
    </row>
    <row r="555" spans="1:2" ht="15.75">
      <c r="A555" s="24">
        <v>23437</v>
      </c>
      <c r="B555">
        <v>27.7856</v>
      </c>
    </row>
    <row r="556" spans="1:2" ht="15.75">
      <c r="A556" s="24">
        <v>23468</v>
      </c>
      <c r="B556">
        <v>28.2402</v>
      </c>
    </row>
    <row r="557" spans="1:2" ht="15.75">
      <c r="A557" s="24">
        <v>23498</v>
      </c>
      <c r="B557">
        <v>28.4007</v>
      </c>
    </row>
    <row r="558" spans="1:2" ht="15.75">
      <c r="A558" s="24">
        <v>23529</v>
      </c>
      <c r="B558">
        <v>28.4809</v>
      </c>
    </row>
    <row r="559" spans="1:2" ht="15.75">
      <c r="A559" s="24">
        <v>23559</v>
      </c>
      <c r="B559">
        <v>28.6681</v>
      </c>
    </row>
    <row r="560" spans="1:2" ht="15.75">
      <c r="A560" s="24">
        <v>23590</v>
      </c>
      <c r="B560">
        <v>28.8553</v>
      </c>
    </row>
    <row r="561" spans="1:2" ht="15.75">
      <c r="A561" s="24">
        <v>23621</v>
      </c>
      <c r="B561">
        <v>28.9622</v>
      </c>
    </row>
    <row r="562" spans="1:2" ht="15.75">
      <c r="A562" s="24">
        <v>23651</v>
      </c>
      <c r="B562">
        <v>28.5611</v>
      </c>
    </row>
    <row r="563" spans="1:2" ht="15.75">
      <c r="A563" s="24">
        <v>23682</v>
      </c>
      <c r="B563">
        <v>29.4436</v>
      </c>
    </row>
    <row r="564" spans="1:2" ht="15.75">
      <c r="A564" s="24">
        <v>23712</v>
      </c>
      <c r="B564">
        <v>29.7913</v>
      </c>
    </row>
    <row r="565" spans="1:2" ht="15.75">
      <c r="A565" s="24">
        <v>23743</v>
      </c>
      <c r="B565">
        <v>30.1122</v>
      </c>
    </row>
    <row r="566" spans="1:2" ht="15.75">
      <c r="A566" s="24">
        <v>23774</v>
      </c>
      <c r="B566">
        <v>30.2994</v>
      </c>
    </row>
    <row r="567" spans="1:2" ht="15.75">
      <c r="A567" s="24">
        <v>23802</v>
      </c>
      <c r="B567">
        <v>30.7005</v>
      </c>
    </row>
    <row r="568" spans="1:2" ht="15.75">
      <c r="A568" s="24">
        <v>23833</v>
      </c>
      <c r="B568">
        <v>30.8342</v>
      </c>
    </row>
    <row r="569" spans="1:2" ht="15.75">
      <c r="A569" s="24">
        <v>23863</v>
      </c>
      <c r="B569">
        <v>31.0749</v>
      </c>
    </row>
    <row r="570" spans="1:2" ht="15.75">
      <c r="A570" s="24">
        <v>23894</v>
      </c>
      <c r="B570">
        <v>31.3156</v>
      </c>
    </row>
    <row r="571" spans="1:2" ht="15.75">
      <c r="A571" s="24">
        <v>23924</v>
      </c>
      <c r="B571">
        <v>31.6098</v>
      </c>
    </row>
    <row r="572" spans="1:2" ht="15.75">
      <c r="A572" s="24">
        <v>23955</v>
      </c>
      <c r="B572">
        <v>31.7435</v>
      </c>
    </row>
    <row r="573" spans="1:2" ht="15.75">
      <c r="A573" s="24">
        <v>23986</v>
      </c>
      <c r="B573">
        <v>31.8237</v>
      </c>
    </row>
    <row r="574" spans="1:2" ht="15.75">
      <c r="A574" s="24">
        <v>24016</v>
      </c>
      <c r="B574">
        <v>32.1446</v>
      </c>
    </row>
    <row r="575" spans="1:2" ht="15.75">
      <c r="A575" s="24">
        <v>24047</v>
      </c>
      <c r="B575">
        <v>32.2783</v>
      </c>
    </row>
    <row r="576" spans="1:2" ht="15.75">
      <c r="A576" s="24">
        <v>24077</v>
      </c>
      <c r="B576">
        <v>32.6795</v>
      </c>
    </row>
    <row r="577" spans="1:2" ht="15.75">
      <c r="A577" s="24">
        <v>24108</v>
      </c>
      <c r="B577">
        <v>33.0004</v>
      </c>
    </row>
    <row r="578" spans="1:2" ht="15.75">
      <c r="A578" s="24">
        <v>24139</v>
      </c>
      <c r="B578">
        <v>33.2143</v>
      </c>
    </row>
    <row r="579" spans="1:2" ht="15.75">
      <c r="A579" s="24">
        <v>24167</v>
      </c>
      <c r="B579">
        <v>33.6689</v>
      </c>
    </row>
    <row r="580" spans="1:2" ht="15.75">
      <c r="A580" s="24">
        <v>24198</v>
      </c>
      <c r="B580">
        <v>33.7224</v>
      </c>
    </row>
    <row r="581" spans="1:2" ht="15.75">
      <c r="A581" s="24">
        <v>24228</v>
      </c>
      <c r="B581">
        <v>34.0433</v>
      </c>
    </row>
    <row r="582" spans="1:2" ht="15.75">
      <c r="A582" s="24">
        <v>24259</v>
      </c>
      <c r="B582">
        <v>34.2038</v>
      </c>
    </row>
    <row r="583" spans="1:2" ht="15.75">
      <c r="A583" s="24">
        <v>24289</v>
      </c>
      <c r="B583">
        <v>34.391</v>
      </c>
    </row>
    <row r="584" spans="1:2" ht="15.75">
      <c r="A584" s="24">
        <v>24320</v>
      </c>
      <c r="B584">
        <v>34.4177</v>
      </c>
    </row>
    <row r="585" spans="1:2" ht="15.75">
      <c r="A585" s="24">
        <v>24351</v>
      </c>
      <c r="B585">
        <v>34.7386</v>
      </c>
    </row>
    <row r="586" spans="1:2" ht="15.75">
      <c r="A586" s="24">
        <v>24381</v>
      </c>
      <c r="B586">
        <v>34.9793</v>
      </c>
    </row>
    <row r="587" spans="1:2" ht="15.75">
      <c r="A587" s="24">
        <v>24412</v>
      </c>
      <c r="B587">
        <v>34.7386</v>
      </c>
    </row>
    <row r="588" spans="1:2" ht="15.75">
      <c r="A588" s="24">
        <v>24442</v>
      </c>
      <c r="B588">
        <v>34.8189</v>
      </c>
    </row>
    <row r="589" spans="1:2" ht="15.75">
      <c r="A589" s="24">
        <v>24473</v>
      </c>
      <c r="B589">
        <v>34.9831</v>
      </c>
    </row>
    <row r="590" spans="1:2" ht="15.75">
      <c r="A590" s="24">
        <v>24504</v>
      </c>
      <c r="B590">
        <v>34.5863</v>
      </c>
    </row>
    <row r="591" spans="1:2" ht="15.75">
      <c r="A591" s="24">
        <v>24532</v>
      </c>
      <c r="B591">
        <v>34.3914</v>
      </c>
    </row>
    <row r="592" spans="1:2" ht="15.75">
      <c r="A592" s="24">
        <v>24563</v>
      </c>
      <c r="B592">
        <v>34.7157</v>
      </c>
    </row>
    <row r="593" spans="1:2" ht="15.75">
      <c r="A593" s="24">
        <v>24593</v>
      </c>
      <c r="B593">
        <v>34.4129</v>
      </c>
    </row>
    <row r="594" spans="1:2" ht="15.75">
      <c r="A594" s="24">
        <v>24624</v>
      </c>
      <c r="B594">
        <v>34.4086</v>
      </c>
    </row>
    <row r="595" spans="1:2" ht="15.75">
      <c r="A595" s="24">
        <v>24654</v>
      </c>
      <c r="B595">
        <v>34.3302</v>
      </c>
    </row>
    <row r="596" spans="1:2" ht="15.75">
      <c r="A596" s="24">
        <v>24685</v>
      </c>
      <c r="B596">
        <v>34.9879</v>
      </c>
    </row>
    <row r="597" spans="1:2" ht="15.75">
      <c r="A597" s="24">
        <v>24716</v>
      </c>
      <c r="B597">
        <v>34.9311</v>
      </c>
    </row>
    <row r="598" spans="1:2" ht="15.75">
      <c r="A598" s="24">
        <v>24746</v>
      </c>
      <c r="B598">
        <v>35.2156</v>
      </c>
    </row>
    <row r="599" spans="1:2" ht="15.75">
      <c r="A599" s="24">
        <v>24777</v>
      </c>
      <c r="B599">
        <v>35.7193</v>
      </c>
    </row>
    <row r="600" spans="1:2" ht="15.75">
      <c r="A600" s="24">
        <v>24807</v>
      </c>
      <c r="B600">
        <v>36.104</v>
      </c>
    </row>
    <row r="601" spans="1:2" ht="15.75">
      <c r="A601" s="24">
        <v>24838</v>
      </c>
      <c r="B601">
        <v>36.0651</v>
      </c>
    </row>
    <row r="602" spans="1:2" ht="15.75">
      <c r="A602" s="24">
        <v>24869</v>
      </c>
      <c r="B602">
        <v>36.1943</v>
      </c>
    </row>
    <row r="603" spans="1:2" ht="15.75">
      <c r="A603" s="24">
        <v>24898</v>
      </c>
      <c r="B603">
        <v>36.3073</v>
      </c>
    </row>
    <row r="604" spans="1:2" ht="15.75">
      <c r="A604" s="24">
        <v>24929</v>
      </c>
      <c r="B604">
        <v>36.3599</v>
      </c>
    </row>
    <row r="605" spans="1:2" ht="15.75">
      <c r="A605" s="24">
        <v>24959</v>
      </c>
      <c r="B605">
        <v>36.7678</v>
      </c>
    </row>
    <row r="606" spans="1:2" ht="15.75">
      <c r="A606" s="24">
        <v>24990</v>
      </c>
      <c r="B606">
        <v>36.9028</v>
      </c>
    </row>
    <row r="607" spans="1:2" ht="15.75">
      <c r="A607" s="24">
        <v>25020</v>
      </c>
      <c r="B607">
        <v>36.8462</v>
      </c>
    </row>
    <row r="608" spans="1:2" ht="15.75">
      <c r="A608" s="24">
        <v>25051</v>
      </c>
      <c r="B608">
        <v>36.949</v>
      </c>
    </row>
    <row r="609" spans="1:2" ht="15.75">
      <c r="A609" s="24">
        <v>25082</v>
      </c>
      <c r="B609">
        <v>37.089</v>
      </c>
    </row>
    <row r="610" spans="1:2" ht="15.75">
      <c r="A610" s="24">
        <v>25112</v>
      </c>
      <c r="B610">
        <v>37.1626</v>
      </c>
    </row>
    <row r="611" spans="1:2" ht="15.75">
      <c r="A611" s="24">
        <v>25143</v>
      </c>
      <c r="B611">
        <v>37.6433</v>
      </c>
    </row>
    <row r="612" spans="1:2" ht="15.75">
      <c r="A612" s="24">
        <v>25173</v>
      </c>
      <c r="B612">
        <v>37.7622</v>
      </c>
    </row>
    <row r="613" spans="1:2" ht="15.75">
      <c r="A613" s="24">
        <v>25204</v>
      </c>
      <c r="B613">
        <v>37.9906</v>
      </c>
    </row>
    <row r="614" spans="1:2" ht="15.75">
      <c r="A614" s="24">
        <v>25235</v>
      </c>
      <c r="B614">
        <v>38.2338</v>
      </c>
    </row>
    <row r="615" spans="1:2" ht="15.75">
      <c r="A615" s="24">
        <v>25263</v>
      </c>
      <c r="B615">
        <v>38.5336</v>
      </c>
    </row>
    <row r="616" spans="1:2" ht="15.75">
      <c r="A616" s="24">
        <v>25294</v>
      </c>
      <c r="B616">
        <v>38.3918</v>
      </c>
    </row>
    <row r="617" spans="1:2" ht="15.75">
      <c r="A617" s="24">
        <v>25324</v>
      </c>
      <c r="B617">
        <v>38.2467</v>
      </c>
    </row>
    <row r="618" spans="1:2" ht="15.75">
      <c r="A618" s="24">
        <v>25355</v>
      </c>
      <c r="B618">
        <v>38.6203</v>
      </c>
    </row>
    <row r="619" spans="1:2" ht="15.75">
      <c r="A619" s="24">
        <v>25385</v>
      </c>
      <c r="B619">
        <v>38.8242</v>
      </c>
    </row>
    <row r="620" spans="1:2" ht="15.75">
      <c r="A620" s="24">
        <v>25416</v>
      </c>
      <c r="B620">
        <v>38.9134</v>
      </c>
    </row>
    <row r="621" spans="1:2" ht="15.75">
      <c r="A621" s="24">
        <v>25447</v>
      </c>
      <c r="B621">
        <v>38.9047</v>
      </c>
    </row>
    <row r="622" spans="1:2" ht="15.75">
      <c r="A622" s="24">
        <v>25477</v>
      </c>
      <c r="B622">
        <v>38.9161</v>
      </c>
    </row>
    <row r="623" spans="1:2" ht="15.75">
      <c r="A623" s="24">
        <v>25508</v>
      </c>
      <c r="B623">
        <v>38.5492</v>
      </c>
    </row>
    <row r="624" spans="1:2" ht="15.75">
      <c r="A624" s="24">
        <v>25538</v>
      </c>
      <c r="B624">
        <v>38.4458</v>
      </c>
    </row>
    <row r="625" spans="1:2" ht="15.75">
      <c r="A625" s="24">
        <v>25569</v>
      </c>
      <c r="B625">
        <v>37.7339</v>
      </c>
    </row>
    <row r="626" spans="1:2" ht="15.75">
      <c r="A626" s="24">
        <v>25600</v>
      </c>
      <c r="B626">
        <v>37.709</v>
      </c>
    </row>
    <row r="627" spans="1:2" ht="15.75">
      <c r="A627" s="24">
        <v>25628</v>
      </c>
      <c r="B627">
        <v>37.66</v>
      </c>
    </row>
    <row r="628" spans="1:2" ht="15.75">
      <c r="A628" s="24">
        <v>25659</v>
      </c>
      <c r="B628">
        <v>37.5632</v>
      </c>
    </row>
    <row r="629" spans="1:2" ht="15.75">
      <c r="A629" s="24">
        <v>25689</v>
      </c>
      <c r="B629">
        <v>37.5194</v>
      </c>
    </row>
    <row r="630" spans="1:2" ht="15.75">
      <c r="A630" s="24">
        <v>25720</v>
      </c>
      <c r="B630">
        <v>37.3981</v>
      </c>
    </row>
    <row r="631" spans="1:2" ht="15.75">
      <c r="A631" s="24">
        <v>25750</v>
      </c>
      <c r="B631">
        <v>37.4899</v>
      </c>
    </row>
    <row r="632" spans="1:2" ht="15.75">
      <c r="A632" s="24">
        <v>25781</v>
      </c>
      <c r="B632">
        <v>37.4231</v>
      </c>
    </row>
    <row r="633" spans="1:2" ht="15.75">
      <c r="A633" s="24">
        <v>25812</v>
      </c>
      <c r="B633">
        <v>37.1651</v>
      </c>
    </row>
    <row r="634" spans="1:2" ht="15.75">
      <c r="A634" s="24">
        <v>25842</v>
      </c>
      <c r="B634">
        <v>36.4216</v>
      </c>
    </row>
    <row r="635" spans="1:2" ht="15.75">
      <c r="A635" s="24">
        <v>25873</v>
      </c>
      <c r="B635">
        <v>36.201</v>
      </c>
    </row>
    <row r="636" spans="1:2" ht="15.75">
      <c r="A636" s="24">
        <v>25903</v>
      </c>
      <c r="B636">
        <v>37.0324</v>
      </c>
    </row>
    <row r="637" spans="1:2" ht="15.75">
      <c r="A637" s="24">
        <v>25934</v>
      </c>
      <c r="B637">
        <v>37.3173</v>
      </c>
    </row>
    <row r="638" spans="1:2" ht="15.75">
      <c r="A638" s="24">
        <v>25965</v>
      </c>
      <c r="B638">
        <v>37.2461</v>
      </c>
    </row>
    <row r="639" spans="1:2" ht="15.75">
      <c r="A639" s="24">
        <v>25993</v>
      </c>
      <c r="B639">
        <v>37.2058</v>
      </c>
    </row>
    <row r="640" spans="1:2" ht="15.75">
      <c r="A640" s="24">
        <v>26024</v>
      </c>
      <c r="B640">
        <v>37.4147</v>
      </c>
    </row>
    <row r="641" spans="1:2" ht="15.75">
      <c r="A641" s="24">
        <v>26054</v>
      </c>
      <c r="B641">
        <v>37.6046</v>
      </c>
    </row>
    <row r="642" spans="1:2" ht="15.75">
      <c r="A642" s="24">
        <v>26085</v>
      </c>
      <c r="B642">
        <v>37.7623</v>
      </c>
    </row>
    <row r="643" spans="1:2" ht="15.75">
      <c r="A643" s="24">
        <v>26115</v>
      </c>
      <c r="B643">
        <v>37.6527</v>
      </c>
    </row>
    <row r="644" spans="1:2" ht="15.75">
      <c r="A644" s="24">
        <v>26146</v>
      </c>
      <c r="B644">
        <v>37.4342</v>
      </c>
    </row>
    <row r="645" spans="1:2" ht="15.75">
      <c r="A645" s="24">
        <v>26177</v>
      </c>
      <c r="B645">
        <v>38.0426</v>
      </c>
    </row>
    <row r="646" spans="1:2" ht="15.75">
      <c r="A646" s="24">
        <v>26207</v>
      </c>
      <c r="B646">
        <v>38.3273</v>
      </c>
    </row>
    <row r="647" spans="1:2" ht="15.75">
      <c r="A647" s="24">
        <v>26238</v>
      </c>
      <c r="B647">
        <v>38.49</v>
      </c>
    </row>
    <row r="648" spans="1:2" ht="15.75">
      <c r="A648" s="24">
        <v>26268</v>
      </c>
      <c r="B648">
        <v>38.9343</v>
      </c>
    </row>
    <row r="649" spans="1:2" ht="15.75">
      <c r="A649" s="24">
        <v>26299</v>
      </c>
      <c r="B649">
        <v>39.8727</v>
      </c>
    </row>
    <row r="650" spans="1:2" ht="15.75">
      <c r="A650" s="24">
        <v>26330</v>
      </c>
      <c r="B650">
        <v>40.2425</v>
      </c>
    </row>
    <row r="651" spans="1:2" ht="15.75">
      <c r="A651" s="24">
        <v>26359</v>
      </c>
      <c r="B651">
        <v>40.5471</v>
      </c>
    </row>
    <row r="652" spans="1:2" ht="15.75">
      <c r="A652" s="24">
        <v>26390</v>
      </c>
      <c r="B652">
        <v>40.9624</v>
      </c>
    </row>
    <row r="653" spans="1:2" ht="15.75">
      <c r="A653" s="24">
        <v>26420</v>
      </c>
      <c r="B653">
        <v>40.9481</v>
      </c>
    </row>
    <row r="654" spans="1:2" ht="15.75">
      <c r="A654" s="24">
        <v>26451</v>
      </c>
      <c r="B654">
        <v>41.0592</v>
      </c>
    </row>
    <row r="655" spans="1:2" ht="15.75">
      <c r="A655" s="24">
        <v>26481</v>
      </c>
      <c r="B655">
        <v>41.0432</v>
      </c>
    </row>
    <row r="656" spans="1:2" ht="15.75">
      <c r="A656" s="24">
        <v>26512</v>
      </c>
      <c r="B656">
        <v>41.5839</v>
      </c>
    </row>
    <row r="657" spans="1:2" ht="15.75">
      <c r="A657" s="24">
        <v>26543</v>
      </c>
      <c r="B657">
        <v>41.893</v>
      </c>
    </row>
    <row r="658" spans="1:2" ht="15.75">
      <c r="A658" s="24">
        <v>26573</v>
      </c>
      <c r="B658">
        <v>42.4631</v>
      </c>
    </row>
    <row r="659" spans="1:2" ht="15.75">
      <c r="A659" s="24">
        <v>26604</v>
      </c>
      <c r="B659">
        <v>42.9663</v>
      </c>
    </row>
    <row r="660" spans="1:2" ht="15.75">
      <c r="A660" s="24">
        <v>26634</v>
      </c>
      <c r="B660">
        <v>43.4562</v>
      </c>
    </row>
    <row r="661" spans="1:2" ht="15.75">
      <c r="A661" s="24">
        <v>26665</v>
      </c>
      <c r="B661">
        <v>43.7393</v>
      </c>
    </row>
    <row r="662" spans="1:2" ht="15.75">
      <c r="A662" s="24">
        <v>26696</v>
      </c>
      <c r="B662">
        <v>44.4059</v>
      </c>
    </row>
    <row r="663" spans="1:2" ht="15.75">
      <c r="A663" s="24">
        <v>26724</v>
      </c>
      <c r="B663">
        <v>44.4068</v>
      </c>
    </row>
    <row r="664" spans="1:2" ht="15.75">
      <c r="A664" s="24">
        <v>26755</v>
      </c>
      <c r="B664">
        <v>44.3332</v>
      </c>
    </row>
    <row r="665" spans="1:2" ht="15.75">
      <c r="A665" s="24">
        <v>26785</v>
      </c>
      <c r="B665">
        <v>44.6289</v>
      </c>
    </row>
    <row r="666" spans="1:2" ht="15.75">
      <c r="A666" s="24">
        <v>26816</v>
      </c>
      <c r="B666">
        <v>44.6535</v>
      </c>
    </row>
    <row r="667" spans="1:2" ht="15.75">
      <c r="A667" s="24">
        <v>26846</v>
      </c>
      <c r="B667">
        <v>44.8467</v>
      </c>
    </row>
    <row r="668" spans="1:2" ht="15.75">
      <c r="A668" s="24">
        <v>26877</v>
      </c>
      <c r="B668">
        <v>44.7653</v>
      </c>
    </row>
    <row r="669" spans="1:2" ht="15.75">
      <c r="A669" s="24">
        <v>26908</v>
      </c>
      <c r="B669">
        <v>45.1675</v>
      </c>
    </row>
    <row r="670" spans="1:2" ht="15.75">
      <c r="A670" s="24">
        <v>26938</v>
      </c>
      <c r="B670">
        <v>45.4872</v>
      </c>
    </row>
    <row r="671" spans="1:2" ht="15.75">
      <c r="A671" s="24">
        <v>26969</v>
      </c>
      <c r="B671">
        <v>45.713</v>
      </c>
    </row>
    <row r="672" spans="1:2" ht="15.75">
      <c r="A672" s="24">
        <v>26999</v>
      </c>
      <c r="B672">
        <v>45.599</v>
      </c>
    </row>
    <row r="673" spans="1:2" ht="15.75">
      <c r="A673" s="24">
        <v>27030</v>
      </c>
      <c r="B673">
        <v>45.2738</v>
      </c>
    </row>
    <row r="674" spans="1:2" ht="15.75">
      <c r="A674" s="24">
        <v>27061</v>
      </c>
      <c r="B674">
        <v>45.155</v>
      </c>
    </row>
    <row r="675" spans="1:2" ht="15.75">
      <c r="A675" s="24">
        <v>27089</v>
      </c>
      <c r="B675">
        <v>45.1428</v>
      </c>
    </row>
    <row r="676" spans="1:2" ht="15.75">
      <c r="A676" s="24">
        <v>27120</v>
      </c>
      <c r="B676">
        <v>45.0251</v>
      </c>
    </row>
    <row r="677" spans="1:2" ht="15.75">
      <c r="A677" s="24">
        <v>27150</v>
      </c>
      <c r="B677">
        <v>45.3431</v>
      </c>
    </row>
    <row r="678" spans="1:2" ht="15.75">
      <c r="A678" s="24">
        <v>27181</v>
      </c>
      <c r="B678">
        <v>45.3145</v>
      </c>
    </row>
    <row r="679" spans="1:2" ht="15.75">
      <c r="A679" s="24">
        <v>27211</v>
      </c>
      <c r="B679">
        <v>45.3115</v>
      </c>
    </row>
    <row r="680" spans="1:2" ht="15.75">
      <c r="A680" s="24">
        <v>27242</v>
      </c>
      <c r="B680">
        <v>44.8828</v>
      </c>
    </row>
    <row r="681" spans="1:2" ht="15.75">
      <c r="A681" s="24">
        <v>27273</v>
      </c>
      <c r="B681">
        <v>44.9235</v>
      </c>
    </row>
    <row r="682" spans="1:2" ht="15.75">
      <c r="A682" s="24">
        <v>27303</v>
      </c>
      <c r="B682">
        <v>44.7665</v>
      </c>
    </row>
    <row r="683" spans="1:2" ht="15.75">
      <c r="A683" s="24">
        <v>27334</v>
      </c>
      <c r="B683">
        <v>43.2943</v>
      </c>
    </row>
    <row r="684" spans="1:2" ht="15.75">
      <c r="A684" s="24">
        <v>27364</v>
      </c>
      <c r="B684">
        <v>41.7603</v>
      </c>
    </row>
    <row r="685" spans="1:2" ht="15.75">
      <c r="A685" s="24">
        <v>27395</v>
      </c>
      <c r="B685">
        <v>41.202</v>
      </c>
    </row>
    <row r="686" spans="1:2" ht="15.75">
      <c r="A686" s="24">
        <v>27426</v>
      </c>
      <c r="B686">
        <v>40.2391</v>
      </c>
    </row>
    <row r="687" spans="1:2" ht="15.75">
      <c r="A687" s="24">
        <v>27454</v>
      </c>
      <c r="B687">
        <v>39.8183</v>
      </c>
    </row>
    <row r="688" spans="1:2" ht="15.75">
      <c r="A688" s="24">
        <v>27485</v>
      </c>
      <c r="B688">
        <v>39.8477</v>
      </c>
    </row>
    <row r="689" spans="1:2" ht="15.75">
      <c r="A689" s="24">
        <v>27515</v>
      </c>
      <c r="B689">
        <v>39.7569</v>
      </c>
    </row>
    <row r="690" spans="1:2" ht="15.75">
      <c r="A690" s="24">
        <v>27546</v>
      </c>
      <c r="B690">
        <v>40.0392</v>
      </c>
    </row>
    <row r="691" spans="1:2" ht="15.75">
      <c r="A691" s="24">
        <v>27576</v>
      </c>
      <c r="B691">
        <v>40.4655</v>
      </c>
    </row>
    <row r="692" spans="1:2" ht="15.75">
      <c r="A692" s="24">
        <v>27607</v>
      </c>
      <c r="B692">
        <v>40.8323</v>
      </c>
    </row>
    <row r="693" spans="1:2" ht="15.75">
      <c r="A693" s="24">
        <v>27638</v>
      </c>
      <c r="B693">
        <v>41.3554</v>
      </c>
    </row>
    <row r="694" spans="1:2" ht="15.75">
      <c r="A694" s="24">
        <v>27668</v>
      </c>
      <c r="B694">
        <v>41.5207</v>
      </c>
    </row>
    <row r="695" spans="1:2" ht="15.75">
      <c r="A695" s="24">
        <v>27699</v>
      </c>
      <c r="B695">
        <v>41.6327</v>
      </c>
    </row>
    <row r="696" spans="1:2" ht="15.75">
      <c r="A696" s="24">
        <v>27729</v>
      </c>
      <c r="B696">
        <v>42.1484</v>
      </c>
    </row>
    <row r="697" spans="1:2" ht="15.75">
      <c r="A697" s="24">
        <v>27760</v>
      </c>
      <c r="B697">
        <v>42.7613</v>
      </c>
    </row>
    <row r="698" spans="1:2" ht="15.75">
      <c r="A698" s="24">
        <v>27791</v>
      </c>
      <c r="B698">
        <v>43.1573</v>
      </c>
    </row>
    <row r="699" spans="1:2" ht="15.75">
      <c r="A699" s="24">
        <v>27820</v>
      </c>
      <c r="B699">
        <v>43.2043</v>
      </c>
    </row>
    <row r="700" spans="1:2" ht="15.75">
      <c r="A700" s="24">
        <v>27851</v>
      </c>
      <c r="B700">
        <v>43.4591</v>
      </c>
    </row>
    <row r="701" spans="1:2" ht="15.75">
      <c r="A701" s="24">
        <v>27881</v>
      </c>
      <c r="B701">
        <v>43.6612</v>
      </c>
    </row>
    <row r="702" spans="1:2" ht="15.75">
      <c r="A702" s="24">
        <v>27912</v>
      </c>
      <c r="B702">
        <v>43.6619</v>
      </c>
    </row>
    <row r="703" spans="1:2" ht="15.75">
      <c r="A703" s="24">
        <v>27942</v>
      </c>
      <c r="B703">
        <v>43.9159</v>
      </c>
    </row>
    <row r="704" spans="1:2" ht="15.75">
      <c r="A704" s="24">
        <v>27973</v>
      </c>
      <c r="B704">
        <v>44.2138</v>
      </c>
    </row>
    <row r="705" spans="1:2" ht="15.75">
      <c r="A705" s="24">
        <v>28004</v>
      </c>
      <c r="B705">
        <v>44.3256</v>
      </c>
    </row>
    <row r="706" spans="1:2" ht="15.75">
      <c r="A706" s="24">
        <v>28034</v>
      </c>
      <c r="B706">
        <v>44.3698</v>
      </c>
    </row>
    <row r="707" spans="1:2" ht="15.75">
      <c r="A707" s="24">
        <v>28065</v>
      </c>
      <c r="B707">
        <v>45.0256</v>
      </c>
    </row>
    <row r="708" spans="1:2" ht="15.75">
      <c r="A708" s="24">
        <v>28095</v>
      </c>
      <c r="B708">
        <v>45.4831</v>
      </c>
    </row>
    <row r="709" spans="1:2" ht="15.75">
      <c r="A709" s="24">
        <v>28126</v>
      </c>
      <c r="B709">
        <v>45.23</v>
      </c>
    </row>
    <row r="710" spans="1:2" ht="15.75">
      <c r="A710" s="24">
        <v>28157</v>
      </c>
      <c r="B710">
        <v>45.8983</v>
      </c>
    </row>
    <row r="711" spans="1:2" ht="15.75">
      <c r="A711" s="24">
        <v>28185</v>
      </c>
      <c r="B711">
        <v>46.4723</v>
      </c>
    </row>
    <row r="712" spans="1:2" ht="15.75">
      <c r="A712" s="24">
        <v>28216</v>
      </c>
      <c r="B712">
        <v>46.9177</v>
      </c>
    </row>
    <row r="713" spans="1:2" ht="15.75">
      <c r="A713" s="24">
        <v>28246</v>
      </c>
      <c r="B713">
        <v>47.2909</v>
      </c>
    </row>
    <row r="714" spans="1:2" ht="15.75">
      <c r="A714" s="24">
        <v>28277</v>
      </c>
      <c r="B714">
        <v>47.6286</v>
      </c>
    </row>
    <row r="715" spans="1:2" ht="15.75">
      <c r="A715" s="24">
        <v>28307</v>
      </c>
      <c r="B715">
        <v>47.714</v>
      </c>
    </row>
    <row r="716" spans="1:2" ht="15.75">
      <c r="A716" s="24">
        <v>28338</v>
      </c>
      <c r="B716">
        <v>47.7597</v>
      </c>
    </row>
    <row r="717" spans="1:2" ht="15.75">
      <c r="A717" s="24">
        <v>28369</v>
      </c>
      <c r="B717">
        <v>47.9917</v>
      </c>
    </row>
    <row r="718" spans="1:2" ht="15.75">
      <c r="A718" s="24">
        <v>28399</v>
      </c>
      <c r="B718">
        <v>48.1216</v>
      </c>
    </row>
    <row r="719" spans="1:2" ht="15.75">
      <c r="A719" s="24">
        <v>28430</v>
      </c>
      <c r="B719">
        <v>48.1374</v>
      </c>
    </row>
    <row r="720" spans="1:2" ht="15.75">
      <c r="A720" s="24">
        <v>28460</v>
      </c>
      <c r="B720">
        <v>48.199</v>
      </c>
    </row>
    <row r="721" spans="1:2" ht="15.75">
      <c r="A721" s="24">
        <v>28491</v>
      </c>
      <c r="B721">
        <v>47.5494</v>
      </c>
    </row>
    <row r="722" spans="1:2" ht="15.75">
      <c r="A722" s="24">
        <v>28522</v>
      </c>
      <c r="B722">
        <v>47.7785</v>
      </c>
    </row>
    <row r="723" spans="1:2" ht="15.75">
      <c r="A723" s="24">
        <v>28550</v>
      </c>
      <c r="B723">
        <v>48.6653</v>
      </c>
    </row>
    <row r="724" spans="1:2" ht="15.75">
      <c r="A724" s="24">
        <v>28581</v>
      </c>
      <c r="B724">
        <v>49.6454</v>
      </c>
    </row>
    <row r="725" spans="1:2" ht="15.75">
      <c r="A725" s="24">
        <v>28611</v>
      </c>
      <c r="B725">
        <v>49.8189</v>
      </c>
    </row>
    <row r="726" spans="1:2" ht="15.75">
      <c r="A726" s="24">
        <v>28642</v>
      </c>
      <c r="B726">
        <v>50.1733</v>
      </c>
    </row>
    <row r="727" spans="1:2" ht="15.75">
      <c r="A727" s="24">
        <v>28672</v>
      </c>
      <c r="B727">
        <v>50.1552</v>
      </c>
    </row>
    <row r="728" spans="1:2" ht="15.75">
      <c r="A728" s="24">
        <v>28703</v>
      </c>
      <c r="B728">
        <v>50.3559</v>
      </c>
    </row>
    <row r="729" spans="1:2" ht="15.75">
      <c r="A729" s="24">
        <v>28734</v>
      </c>
      <c r="B729">
        <v>50.4962</v>
      </c>
    </row>
    <row r="730" spans="1:2" ht="15.75">
      <c r="A730" s="24">
        <v>28764</v>
      </c>
      <c r="B730">
        <v>50.9171</v>
      </c>
    </row>
    <row r="731" spans="1:2" ht="15.75">
      <c r="A731" s="24">
        <v>28795</v>
      </c>
      <c r="B731">
        <v>51.282</v>
      </c>
    </row>
    <row r="732" spans="1:2" ht="15.75">
      <c r="A732" s="24">
        <v>28825</v>
      </c>
      <c r="B732">
        <v>51.5763</v>
      </c>
    </row>
    <row r="733" spans="1:2" ht="15.75">
      <c r="A733" s="24">
        <v>28856</v>
      </c>
      <c r="B733">
        <v>51.2297</v>
      </c>
    </row>
    <row r="734" spans="1:2" ht="15.75">
      <c r="A734" s="24">
        <v>28887</v>
      </c>
      <c r="B734">
        <v>51.5284</v>
      </c>
    </row>
    <row r="735" spans="1:2" ht="15.75">
      <c r="A735" s="24">
        <v>28915</v>
      </c>
      <c r="B735">
        <v>51.6857</v>
      </c>
    </row>
    <row r="736" spans="1:2" ht="15.75">
      <c r="A736" s="24">
        <v>28946</v>
      </c>
      <c r="B736">
        <v>51.1266</v>
      </c>
    </row>
    <row r="737" spans="1:2" ht="15.75">
      <c r="A737" s="24">
        <v>28976</v>
      </c>
      <c r="B737">
        <v>51.5177</v>
      </c>
    </row>
    <row r="738" spans="1:2" ht="15.75">
      <c r="A738" s="24">
        <v>29007</v>
      </c>
      <c r="B738">
        <v>51.5341</v>
      </c>
    </row>
    <row r="739" spans="1:2" ht="15.75">
      <c r="A739" s="24">
        <v>29037</v>
      </c>
      <c r="B739">
        <v>51.4336</v>
      </c>
    </row>
    <row r="740" spans="1:2" ht="15.75">
      <c r="A740" s="24">
        <v>29068</v>
      </c>
      <c r="B740">
        <v>51.0882</v>
      </c>
    </row>
    <row r="741" spans="1:2" ht="15.75">
      <c r="A741" s="24">
        <v>29099</v>
      </c>
      <c r="B741">
        <v>51.1533</v>
      </c>
    </row>
    <row r="742" spans="1:2" ht="15.75">
      <c r="A742" s="24">
        <v>29129</v>
      </c>
      <c r="B742">
        <v>51.4336</v>
      </c>
    </row>
    <row r="743" spans="1:2" ht="15.75">
      <c r="A743" s="24">
        <v>29160</v>
      </c>
      <c r="B743">
        <v>51.3803</v>
      </c>
    </row>
    <row r="744" spans="1:2" ht="15.75">
      <c r="A744" s="24">
        <v>29190</v>
      </c>
      <c r="B744">
        <v>51.4189</v>
      </c>
    </row>
    <row r="745" spans="1:2" ht="15.75">
      <c r="A745" s="24">
        <v>29221</v>
      </c>
      <c r="B745">
        <v>51.6445</v>
      </c>
    </row>
    <row r="746" spans="1:2" ht="15.75">
      <c r="A746" s="24">
        <v>29252</v>
      </c>
      <c r="B746">
        <v>51.6914</v>
      </c>
    </row>
    <row r="747" spans="1:2" ht="15.75">
      <c r="A747" s="24">
        <v>29281</v>
      </c>
      <c r="B747">
        <v>51.5261</v>
      </c>
    </row>
    <row r="748" spans="1:2" ht="15.75">
      <c r="A748" s="24">
        <v>29312</v>
      </c>
      <c r="B748">
        <v>50.4917</v>
      </c>
    </row>
    <row r="749" spans="1:2" ht="15.75">
      <c r="A749" s="24">
        <v>29342</v>
      </c>
      <c r="B749">
        <v>49.2335</v>
      </c>
    </row>
    <row r="750" spans="1:2" ht="15.75">
      <c r="A750" s="24">
        <v>29373</v>
      </c>
      <c r="B750">
        <v>48.6344</v>
      </c>
    </row>
    <row r="751" spans="1:2" ht="15.75">
      <c r="A751" s="24">
        <v>29403</v>
      </c>
      <c r="B751">
        <v>48.298</v>
      </c>
    </row>
    <row r="752" spans="1:2" ht="15.75">
      <c r="A752" s="24">
        <v>29434</v>
      </c>
      <c r="B752">
        <v>48.454</v>
      </c>
    </row>
    <row r="753" spans="1:2" ht="15.75">
      <c r="A753" s="24">
        <v>29465</v>
      </c>
      <c r="B753">
        <v>49.2387</v>
      </c>
    </row>
    <row r="754" spans="1:2" ht="15.75">
      <c r="A754" s="24">
        <v>29495</v>
      </c>
      <c r="B754">
        <v>49.8653</v>
      </c>
    </row>
    <row r="755" spans="1:2" ht="15.75">
      <c r="A755" s="24">
        <v>29526</v>
      </c>
      <c r="B755">
        <v>50.7344</v>
      </c>
    </row>
    <row r="756" spans="1:2" ht="15.75">
      <c r="A756" s="24">
        <v>29556</v>
      </c>
      <c r="B756">
        <v>51.0241</v>
      </c>
    </row>
    <row r="757" spans="1:2" ht="15.75">
      <c r="A757" s="24">
        <v>29587</v>
      </c>
      <c r="B757">
        <v>50.7251</v>
      </c>
    </row>
    <row r="758" spans="1:2" ht="15.75">
      <c r="A758" s="24">
        <v>29618</v>
      </c>
      <c r="B758">
        <v>50.4762</v>
      </c>
    </row>
    <row r="759" spans="1:2" ht="15.75">
      <c r="A759" s="24">
        <v>29646</v>
      </c>
      <c r="B759">
        <v>50.7497</v>
      </c>
    </row>
    <row r="760" spans="1:2" ht="15.75">
      <c r="A760" s="24">
        <v>29677</v>
      </c>
      <c r="B760">
        <v>50.5324</v>
      </c>
    </row>
    <row r="761" spans="1:2" ht="15.75">
      <c r="A761" s="24">
        <v>29707</v>
      </c>
      <c r="B761">
        <v>50.8498</v>
      </c>
    </row>
    <row r="762" spans="1:2" ht="15.75">
      <c r="A762" s="24">
        <v>29738</v>
      </c>
      <c r="B762">
        <v>51.085</v>
      </c>
    </row>
    <row r="763" spans="1:2" ht="15.75">
      <c r="A763" s="24">
        <v>29768</v>
      </c>
      <c r="B763">
        <v>51.4085</v>
      </c>
    </row>
    <row r="764" spans="1:2" ht="15.75">
      <c r="A764" s="24">
        <v>29799</v>
      </c>
      <c r="B764">
        <v>51.4178</v>
      </c>
    </row>
    <row r="765" spans="1:2" ht="15.75">
      <c r="A765" s="24">
        <v>29830</v>
      </c>
      <c r="B765">
        <v>51.0866</v>
      </c>
    </row>
    <row r="766" spans="1:2" ht="15.75">
      <c r="A766" s="24">
        <v>29860</v>
      </c>
      <c r="B766">
        <v>50.7247</v>
      </c>
    </row>
    <row r="767" spans="1:2" ht="15.75">
      <c r="A767" s="24">
        <v>29891</v>
      </c>
      <c r="B767">
        <v>50.1718</v>
      </c>
    </row>
    <row r="768" spans="1:2" ht="15.75">
      <c r="A768" s="24">
        <v>29921</v>
      </c>
      <c r="B768">
        <v>49.6185</v>
      </c>
    </row>
    <row r="769" spans="1:2" ht="15.75">
      <c r="A769" s="24">
        <v>29952</v>
      </c>
      <c r="B769">
        <v>48.6451</v>
      </c>
    </row>
    <row r="770" spans="1:2" ht="15.75">
      <c r="A770" s="24">
        <v>29983</v>
      </c>
      <c r="B770">
        <v>49.5949</v>
      </c>
    </row>
    <row r="771" spans="1:2" ht="15.75">
      <c r="A771" s="24">
        <v>30011</v>
      </c>
      <c r="B771">
        <v>49.2351</v>
      </c>
    </row>
    <row r="772" spans="1:2" ht="15.75">
      <c r="A772" s="24">
        <v>30042</v>
      </c>
      <c r="B772">
        <v>48.7965</v>
      </c>
    </row>
    <row r="773" spans="1:2" ht="15.75">
      <c r="A773" s="24">
        <v>30072</v>
      </c>
      <c r="B773">
        <v>48.4889</v>
      </c>
    </row>
    <row r="774" spans="1:2" ht="15.75">
      <c r="A774" s="24">
        <v>30103</v>
      </c>
      <c r="B774">
        <v>48.3109</v>
      </c>
    </row>
    <row r="775" spans="1:2" ht="15.75">
      <c r="A775" s="24">
        <v>30133</v>
      </c>
      <c r="B775">
        <v>48.1515</v>
      </c>
    </row>
    <row r="776" spans="1:2" ht="15.75">
      <c r="A776" s="24">
        <v>30164</v>
      </c>
      <c r="B776">
        <v>47.7574</v>
      </c>
    </row>
    <row r="777" spans="1:2" ht="15.75">
      <c r="A777" s="24">
        <v>30195</v>
      </c>
      <c r="B777">
        <v>47.5665</v>
      </c>
    </row>
    <row r="778" spans="1:2" ht="15.75">
      <c r="A778" s="24">
        <v>30225</v>
      </c>
      <c r="B778">
        <v>47.1812</v>
      </c>
    </row>
    <row r="779" spans="1:2" ht="15.75">
      <c r="A779" s="24">
        <v>30256</v>
      </c>
      <c r="B779">
        <v>47.002</v>
      </c>
    </row>
    <row r="780" spans="1:2" ht="15.75">
      <c r="A780" s="24">
        <v>30286</v>
      </c>
      <c r="B780">
        <v>46.6492</v>
      </c>
    </row>
    <row r="781" spans="1:2" ht="15.75">
      <c r="A781" s="24">
        <v>30317</v>
      </c>
      <c r="B781">
        <v>47.5435</v>
      </c>
    </row>
    <row r="782" spans="1:2" ht="15.75">
      <c r="A782" s="24">
        <v>30348</v>
      </c>
      <c r="B782">
        <v>47.2491</v>
      </c>
    </row>
    <row r="783" spans="1:2" ht="15.75">
      <c r="A783" s="24">
        <v>30376</v>
      </c>
      <c r="B783">
        <v>47.6553</v>
      </c>
    </row>
    <row r="784" spans="1:2" ht="15.75">
      <c r="A784" s="24">
        <v>30407</v>
      </c>
      <c r="B784">
        <v>48.2262</v>
      </c>
    </row>
    <row r="785" spans="1:2" ht="15.75">
      <c r="A785" s="24">
        <v>30437</v>
      </c>
      <c r="B785">
        <v>48.5792</v>
      </c>
    </row>
    <row r="786" spans="1:2" ht="15.75">
      <c r="A786" s="24">
        <v>30468</v>
      </c>
      <c r="B786">
        <v>48.8432</v>
      </c>
    </row>
    <row r="787" spans="1:2" ht="15.75">
      <c r="A787" s="24">
        <v>30498</v>
      </c>
      <c r="B787">
        <v>49.601</v>
      </c>
    </row>
    <row r="788" spans="1:2" ht="15.75">
      <c r="A788" s="24">
        <v>30529</v>
      </c>
      <c r="B788">
        <v>50.1524</v>
      </c>
    </row>
    <row r="789" spans="1:2" ht="15.75">
      <c r="A789" s="24">
        <v>30560</v>
      </c>
      <c r="B789">
        <v>50.907</v>
      </c>
    </row>
    <row r="790" spans="1:2" ht="15.75">
      <c r="A790" s="24">
        <v>30590</v>
      </c>
      <c r="B790">
        <v>51.3281</v>
      </c>
    </row>
    <row r="791" spans="1:2" ht="15.75">
      <c r="A791" s="24">
        <v>30621</v>
      </c>
      <c r="B791">
        <v>51.4897</v>
      </c>
    </row>
    <row r="792" spans="1:2" ht="15.75">
      <c r="A792" s="24">
        <v>30651</v>
      </c>
      <c r="B792">
        <v>51.7468</v>
      </c>
    </row>
    <row r="793" spans="1:2" ht="15.75">
      <c r="A793" s="24">
        <v>30682</v>
      </c>
      <c r="B793">
        <v>52.7928</v>
      </c>
    </row>
    <row r="794" spans="1:2" ht="15.75">
      <c r="A794" s="24">
        <v>30713</v>
      </c>
      <c r="B794">
        <v>53.0609</v>
      </c>
    </row>
    <row r="795" spans="1:2" ht="15.75">
      <c r="A795" s="24">
        <v>30742</v>
      </c>
      <c r="B795">
        <v>53.2963</v>
      </c>
    </row>
    <row r="796" spans="1:2" ht="15.75">
      <c r="A796" s="24">
        <v>30773</v>
      </c>
      <c r="B796">
        <v>53.6143</v>
      </c>
    </row>
    <row r="797" spans="1:2" ht="15.75">
      <c r="A797" s="24">
        <v>30803</v>
      </c>
      <c r="B797">
        <v>53.8862</v>
      </c>
    </row>
    <row r="798" spans="1:2" ht="15.75">
      <c r="A798" s="24">
        <v>30834</v>
      </c>
      <c r="B798">
        <v>54.0823</v>
      </c>
    </row>
    <row r="799" spans="1:2" ht="15.75">
      <c r="A799" s="24">
        <v>30864</v>
      </c>
      <c r="B799">
        <v>54.2318</v>
      </c>
    </row>
    <row r="800" spans="1:2" ht="15.75">
      <c r="A800" s="24">
        <v>30895</v>
      </c>
      <c r="B800">
        <v>54.2731</v>
      </c>
    </row>
    <row r="801" spans="1:2" ht="15.75">
      <c r="A801" s="24">
        <v>30926</v>
      </c>
      <c r="B801">
        <v>54.1853</v>
      </c>
    </row>
    <row r="802" spans="1:2" ht="15.75">
      <c r="A802" s="24">
        <v>30956</v>
      </c>
      <c r="B802">
        <v>54.1121</v>
      </c>
    </row>
    <row r="803" spans="1:2" ht="15.75">
      <c r="A803" s="24">
        <v>30987</v>
      </c>
      <c r="B803">
        <v>54.3093</v>
      </c>
    </row>
    <row r="804" spans="1:2" ht="15.75">
      <c r="A804" s="24">
        <v>31017</v>
      </c>
      <c r="B804">
        <v>54.3745</v>
      </c>
    </row>
    <row r="805" spans="1:2" ht="15.75">
      <c r="A805" s="24">
        <v>31048</v>
      </c>
      <c r="B805">
        <v>54.2321</v>
      </c>
    </row>
    <row r="806" spans="1:2" ht="15.75">
      <c r="A806" s="24">
        <v>31079</v>
      </c>
      <c r="B806">
        <v>54.4791</v>
      </c>
    </row>
    <row r="807" spans="1:2" ht="15.75">
      <c r="A807" s="24">
        <v>31107</v>
      </c>
      <c r="B807">
        <v>54.54</v>
      </c>
    </row>
    <row r="808" spans="1:2" ht="15.75">
      <c r="A808" s="24">
        <v>31138</v>
      </c>
      <c r="B808">
        <v>54.4298</v>
      </c>
    </row>
    <row r="809" spans="1:2" ht="15.75">
      <c r="A809" s="24">
        <v>31168</v>
      </c>
      <c r="B809">
        <v>54.4818</v>
      </c>
    </row>
    <row r="810" spans="1:2" ht="15.75">
      <c r="A810" s="24">
        <v>31199</v>
      </c>
      <c r="B810">
        <v>54.5163</v>
      </c>
    </row>
    <row r="811" spans="1:2" ht="15.75">
      <c r="A811" s="24">
        <v>31229</v>
      </c>
      <c r="B811">
        <v>54.1519</v>
      </c>
    </row>
    <row r="812" spans="1:2" ht="15.75">
      <c r="A812" s="24">
        <v>31260</v>
      </c>
      <c r="B812">
        <v>54.3836</v>
      </c>
    </row>
    <row r="813" spans="1:2" ht="15.75">
      <c r="A813" s="24">
        <v>31291</v>
      </c>
      <c r="B813">
        <v>54.6233</v>
      </c>
    </row>
    <row r="814" spans="1:2" ht="15.75">
      <c r="A814" s="24">
        <v>31321</v>
      </c>
      <c r="B814">
        <v>54.4101</v>
      </c>
    </row>
    <row r="815" spans="1:2" ht="15.75">
      <c r="A815" s="24">
        <v>31352</v>
      </c>
      <c r="B815">
        <v>54.5928</v>
      </c>
    </row>
    <row r="816" spans="1:2" ht="15.75">
      <c r="A816" s="24">
        <v>31382</v>
      </c>
      <c r="B816">
        <v>55.1625</v>
      </c>
    </row>
    <row r="817" spans="1:2" ht="15.75">
      <c r="A817" s="24">
        <v>31413</v>
      </c>
      <c r="B817">
        <v>55.4128</v>
      </c>
    </row>
    <row r="818" spans="1:2" ht="15.75">
      <c r="A818" s="24">
        <v>31444</v>
      </c>
      <c r="B818">
        <v>54.9994</v>
      </c>
    </row>
    <row r="819" spans="1:2" ht="15.75">
      <c r="A819" s="24">
        <v>31472</v>
      </c>
      <c r="B819">
        <v>54.6638</v>
      </c>
    </row>
    <row r="820" spans="1:2" ht="15.75">
      <c r="A820" s="24">
        <v>31503</v>
      </c>
      <c r="B820">
        <v>54.7034</v>
      </c>
    </row>
    <row r="821" spans="1:2" ht="15.75">
      <c r="A821" s="24">
        <v>31533</v>
      </c>
      <c r="B821">
        <v>54.7963</v>
      </c>
    </row>
    <row r="822" spans="1:2" ht="15.75">
      <c r="A822" s="24">
        <v>31564</v>
      </c>
      <c r="B822">
        <v>54.6189</v>
      </c>
    </row>
    <row r="823" spans="1:2" ht="15.75">
      <c r="A823" s="24">
        <v>31594</v>
      </c>
      <c r="B823">
        <v>54.9583</v>
      </c>
    </row>
    <row r="824" spans="1:2" ht="15.75">
      <c r="A824" s="24">
        <v>31625</v>
      </c>
      <c r="B824">
        <v>54.8519</v>
      </c>
    </row>
    <row r="825" spans="1:2" ht="15.75">
      <c r="A825" s="24">
        <v>31656</v>
      </c>
      <c r="B825">
        <v>54.9556</v>
      </c>
    </row>
    <row r="826" spans="1:2" ht="15.75">
      <c r="A826" s="24">
        <v>31686</v>
      </c>
      <c r="B826">
        <v>55.2081</v>
      </c>
    </row>
    <row r="827" spans="1:2" ht="15.75">
      <c r="A827" s="24">
        <v>31717</v>
      </c>
      <c r="B827">
        <v>55.467</v>
      </c>
    </row>
    <row r="828" spans="1:2" ht="15.75">
      <c r="A828" s="24">
        <v>31747</v>
      </c>
      <c r="B828">
        <v>55.9597</v>
      </c>
    </row>
    <row r="829" spans="1:2" ht="15.75">
      <c r="A829" s="24">
        <v>31778</v>
      </c>
      <c r="B829">
        <v>55.7633</v>
      </c>
    </row>
    <row r="830" spans="1:2" ht="15.75">
      <c r="A830" s="24">
        <v>31809</v>
      </c>
      <c r="B830">
        <v>56.4725</v>
      </c>
    </row>
    <row r="831" spans="1:2" ht="15.75">
      <c r="A831" s="24">
        <v>31837</v>
      </c>
      <c r="B831">
        <v>56.5782</v>
      </c>
    </row>
    <row r="832" spans="1:2" ht="15.75">
      <c r="A832" s="24">
        <v>31868</v>
      </c>
      <c r="B832">
        <v>56.9286</v>
      </c>
    </row>
    <row r="833" spans="1:2" ht="15.75">
      <c r="A833" s="24">
        <v>31898</v>
      </c>
      <c r="B833">
        <v>57.3104</v>
      </c>
    </row>
    <row r="834" spans="1:2" ht="15.75">
      <c r="A834" s="24">
        <v>31929</v>
      </c>
      <c r="B834">
        <v>57.5979</v>
      </c>
    </row>
    <row r="835" spans="1:2" ht="15.75">
      <c r="A835" s="24">
        <v>31959</v>
      </c>
      <c r="B835">
        <v>57.9566</v>
      </c>
    </row>
    <row r="836" spans="1:2" ht="15.75">
      <c r="A836" s="24">
        <v>31990</v>
      </c>
      <c r="B836">
        <v>58.3815</v>
      </c>
    </row>
    <row r="837" spans="1:2" ht="15.75">
      <c r="A837" s="24">
        <v>32021</v>
      </c>
      <c r="B837">
        <v>58.5424</v>
      </c>
    </row>
    <row r="838" spans="1:2" ht="15.75">
      <c r="A838" s="24">
        <v>32051</v>
      </c>
      <c r="B838">
        <v>59.4172</v>
      </c>
    </row>
    <row r="839" spans="1:2" ht="15.75">
      <c r="A839" s="24">
        <v>32082</v>
      </c>
      <c r="B839">
        <v>59.7281</v>
      </c>
    </row>
    <row r="840" spans="1:2" ht="15.75">
      <c r="A840" s="24">
        <v>32112</v>
      </c>
      <c r="B840">
        <v>60.0066</v>
      </c>
    </row>
    <row r="841" spans="1:2" ht="15.75">
      <c r="A841" s="24">
        <v>32143</v>
      </c>
      <c r="B841">
        <v>60.0239</v>
      </c>
    </row>
    <row r="842" spans="1:2" ht="15.75">
      <c r="A842" s="24">
        <v>32174</v>
      </c>
      <c r="B842">
        <v>60.2621</v>
      </c>
    </row>
    <row r="843" spans="1:2" ht="15.75">
      <c r="A843" s="24">
        <v>32203</v>
      </c>
      <c r="B843">
        <v>60.4205</v>
      </c>
    </row>
    <row r="844" spans="1:2" ht="15.75">
      <c r="A844" s="24">
        <v>32234</v>
      </c>
      <c r="B844">
        <v>60.737</v>
      </c>
    </row>
    <row r="845" spans="1:2" ht="15.75">
      <c r="A845" s="24">
        <v>32264</v>
      </c>
      <c r="B845">
        <v>60.7002</v>
      </c>
    </row>
    <row r="846" spans="1:2" ht="15.75">
      <c r="A846" s="24">
        <v>32295</v>
      </c>
      <c r="B846">
        <v>60.85</v>
      </c>
    </row>
    <row r="847" spans="1:2" ht="15.75">
      <c r="A847" s="24">
        <v>32325</v>
      </c>
      <c r="B847">
        <v>60.9326</v>
      </c>
    </row>
    <row r="848" spans="1:2" ht="15.75">
      <c r="A848" s="24">
        <v>32356</v>
      </c>
      <c r="B848">
        <v>61.2175</v>
      </c>
    </row>
    <row r="849" spans="1:2" ht="15.75">
      <c r="A849" s="24">
        <v>32387</v>
      </c>
      <c r="B849">
        <v>61.0032</v>
      </c>
    </row>
    <row r="850" spans="1:2" ht="15.75">
      <c r="A850" s="24">
        <v>32417</v>
      </c>
      <c r="B850">
        <v>61.3289</v>
      </c>
    </row>
    <row r="851" spans="1:2" ht="15.75">
      <c r="A851" s="24">
        <v>32448</v>
      </c>
      <c r="B851">
        <v>61.4347</v>
      </c>
    </row>
    <row r="852" spans="1:2" ht="15.75">
      <c r="A852" s="24">
        <v>32478</v>
      </c>
      <c r="B852">
        <v>61.6968</v>
      </c>
    </row>
    <row r="853" spans="1:2" ht="15.75">
      <c r="A853" s="24">
        <v>32509</v>
      </c>
      <c r="B853">
        <v>61.8577</v>
      </c>
    </row>
    <row r="854" spans="1:2" ht="15.75">
      <c r="A854" s="24">
        <v>32540</v>
      </c>
      <c r="B854">
        <v>61.5958</v>
      </c>
    </row>
    <row r="855" spans="1:2" ht="15.75">
      <c r="A855" s="24">
        <v>32568</v>
      </c>
      <c r="B855">
        <v>61.7605</v>
      </c>
    </row>
    <row r="856" spans="1:2" ht="15.75">
      <c r="A856" s="24">
        <v>32599</v>
      </c>
      <c r="B856">
        <v>61.7728</v>
      </c>
    </row>
    <row r="857" spans="1:2" ht="15.75">
      <c r="A857" s="24">
        <v>32629</v>
      </c>
      <c r="B857">
        <v>61.3491</v>
      </c>
    </row>
    <row r="858" spans="1:2" ht="15.75">
      <c r="A858" s="24">
        <v>32660</v>
      </c>
      <c r="B858">
        <v>61.3558</v>
      </c>
    </row>
    <row r="859" spans="1:2" ht="15.75">
      <c r="A859" s="24">
        <v>32690</v>
      </c>
      <c r="B859">
        <v>60.7849</v>
      </c>
    </row>
    <row r="860" spans="1:2" ht="15.75">
      <c r="A860" s="24">
        <v>32721</v>
      </c>
      <c r="B860">
        <v>61.3515</v>
      </c>
    </row>
    <row r="861" spans="1:2" ht="15.75">
      <c r="A861" s="24">
        <v>32752</v>
      </c>
      <c r="B861">
        <v>61.1989</v>
      </c>
    </row>
    <row r="862" spans="1:2" ht="15.75">
      <c r="A862" s="24">
        <v>32782</v>
      </c>
      <c r="B862">
        <v>61.1391</v>
      </c>
    </row>
    <row r="863" spans="1:2" ht="15.75">
      <c r="A863" s="24">
        <v>32813</v>
      </c>
      <c r="B863">
        <v>61.3164</v>
      </c>
    </row>
    <row r="864" spans="1:2" ht="15.75">
      <c r="A864" s="24">
        <v>32843</v>
      </c>
      <c r="B864">
        <v>61.7063</v>
      </c>
    </row>
    <row r="865" spans="1:2" ht="15.75">
      <c r="A865" s="24">
        <v>32874</v>
      </c>
      <c r="B865">
        <v>61.3763</v>
      </c>
    </row>
    <row r="866" spans="1:2" ht="15.75">
      <c r="A866" s="24">
        <v>32905</v>
      </c>
      <c r="B866">
        <v>61.9354</v>
      </c>
    </row>
    <row r="867" spans="1:2" ht="15.75">
      <c r="A867" s="24">
        <v>32933</v>
      </c>
      <c r="B867">
        <v>62.2183</v>
      </c>
    </row>
    <row r="868" spans="1:2" ht="15.75">
      <c r="A868" s="24">
        <v>32964</v>
      </c>
      <c r="B868">
        <v>62.1299</v>
      </c>
    </row>
    <row r="869" spans="1:2" ht="15.75">
      <c r="A869" s="24">
        <v>32994</v>
      </c>
      <c r="B869">
        <v>62.2355</v>
      </c>
    </row>
    <row r="870" spans="1:2" ht="15.75">
      <c r="A870" s="24">
        <v>33025</v>
      </c>
      <c r="B870">
        <v>62.422</v>
      </c>
    </row>
    <row r="871" spans="1:2" ht="15.75">
      <c r="A871" s="24">
        <v>33055</v>
      </c>
      <c r="B871">
        <v>62.3453</v>
      </c>
    </row>
    <row r="872" spans="1:2" ht="15.75">
      <c r="A872" s="24">
        <v>33086</v>
      </c>
      <c r="B872">
        <v>62.4978</v>
      </c>
    </row>
    <row r="873" spans="1:2" ht="15.75">
      <c r="A873" s="24">
        <v>33117</v>
      </c>
      <c r="B873">
        <v>62.6399</v>
      </c>
    </row>
    <row r="874" spans="1:2" ht="15.75">
      <c r="A874" s="24">
        <v>33147</v>
      </c>
      <c r="B874">
        <v>62.1637</v>
      </c>
    </row>
    <row r="875" spans="1:2" ht="15.75">
      <c r="A875" s="24">
        <v>33178</v>
      </c>
      <c r="B875">
        <v>61.405</v>
      </c>
    </row>
    <row r="876" spans="1:2" ht="15.75">
      <c r="A876" s="24">
        <v>33208</v>
      </c>
      <c r="B876">
        <v>60.9742</v>
      </c>
    </row>
    <row r="877" spans="1:2" ht="15.75">
      <c r="A877" s="24">
        <v>33239</v>
      </c>
      <c r="B877">
        <v>60.7034</v>
      </c>
    </row>
    <row r="878" spans="1:2" ht="15.75">
      <c r="A878" s="24">
        <v>33270</v>
      </c>
      <c r="B878">
        <v>60.3203</v>
      </c>
    </row>
    <row r="879" spans="1:2" ht="15.75">
      <c r="A879" s="24">
        <v>33298</v>
      </c>
      <c r="B879">
        <v>60.0025</v>
      </c>
    </row>
    <row r="880" spans="1:2" ht="15.75">
      <c r="A880" s="24">
        <v>33329</v>
      </c>
      <c r="B880">
        <v>60.1034</v>
      </c>
    </row>
    <row r="881" spans="1:2" ht="15.75">
      <c r="A881" s="24">
        <v>33359</v>
      </c>
      <c r="B881">
        <v>60.7124</v>
      </c>
    </row>
    <row r="882" spans="1:2" ht="15.75">
      <c r="A882" s="24">
        <v>33390</v>
      </c>
      <c r="B882">
        <v>61.3255</v>
      </c>
    </row>
    <row r="883" spans="1:2" ht="15.75">
      <c r="A883" s="24">
        <v>33420</v>
      </c>
      <c r="B883">
        <v>61.3113</v>
      </c>
    </row>
    <row r="884" spans="1:2" ht="15.75">
      <c r="A884" s="24">
        <v>33451</v>
      </c>
      <c r="B884">
        <v>61.3883</v>
      </c>
    </row>
    <row r="885" spans="1:2" ht="15.75">
      <c r="A885" s="24">
        <v>33482</v>
      </c>
      <c r="B885">
        <v>61.9381</v>
      </c>
    </row>
    <row r="886" spans="1:2" ht="15.75">
      <c r="A886" s="24">
        <v>33512</v>
      </c>
      <c r="B886">
        <v>61.8132</v>
      </c>
    </row>
    <row r="887" spans="1:2" ht="15.75">
      <c r="A887" s="24">
        <v>33543</v>
      </c>
      <c r="B887">
        <v>61.7321</v>
      </c>
    </row>
    <row r="888" spans="1:2" ht="15.75">
      <c r="A888" s="24">
        <v>33573</v>
      </c>
      <c r="B888">
        <v>61.5264</v>
      </c>
    </row>
    <row r="889" spans="1:2" ht="15.75">
      <c r="A889" s="24">
        <v>33604</v>
      </c>
      <c r="B889">
        <v>61.1433</v>
      </c>
    </row>
    <row r="890" spans="1:2" ht="15.75">
      <c r="A890" s="24">
        <v>33635</v>
      </c>
      <c r="B890">
        <v>61.613</v>
      </c>
    </row>
    <row r="891" spans="1:2" ht="15.75">
      <c r="A891" s="24">
        <v>33664</v>
      </c>
      <c r="B891">
        <v>62.1192</v>
      </c>
    </row>
    <row r="892" spans="1:2" ht="15.75">
      <c r="A892" s="24">
        <v>33695</v>
      </c>
      <c r="B892">
        <v>62.5583</v>
      </c>
    </row>
    <row r="893" spans="1:2" ht="15.75">
      <c r="A893" s="24">
        <v>33725</v>
      </c>
      <c r="B893">
        <v>62.7619</v>
      </c>
    </row>
    <row r="894" spans="1:2" ht="15.75">
      <c r="A894" s="24">
        <v>33756</v>
      </c>
      <c r="B894">
        <v>62.7577</v>
      </c>
    </row>
    <row r="895" spans="1:2" ht="15.75">
      <c r="A895" s="24">
        <v>33786</v>
      </c>
      <c r="B895">
        <v>63.2919</v>
      </c>
    </row>
    <row r="896" spans="1:2" ht="15.75">
      <c r="A896" s="24">
        <v>33817</v>
      </c>
      <c r="B896">
        <v>62.9913</v>
      </c>
    </row>
    <row r="897" spans="1:2" ht="15.75">
      <c r="A897" s="24">
        <v>33848</v>
      </c>
      <c r="B897">
        <v>63.1205</v>
      </c>
    </row>
    <row r="898" spans="1:2" ht="15.75">
      <c r="A898" s="24">
        <v>33878</v>
      </c>
      <c r="B898">
        <v>63.5876</v>
      </c>
    </row>
    <row r="899" spans="1:2" ht="15.75">
      <c r="A899" s="24">
        <v>33909</v>
      </c>
      <c r="B899">
        <v>63.8427</v>
      </c>
    </row>
    <row r="900" spans="1:2" ht="15.75">
      <c r="A900" s="24">
        <v>33939</v>
      </c>
      <c r="B900">
        <v>63.853</v>
      </c>
    </row>
    <row r="901" spans="1:2" ht="15.75">
      <c r="A901" s="24">
        <v>33970</v>
      </c>
      <c r="B901">
        <v>64.1626</v>
      </c>
    </row>
    <row r="902" spans="1:2" ht="15.75">
      <c r="A902" s="24">
        <v>34001</v>
      </c>
      <c r="B902">
        <v>64.387</v>
      </c>
    </row>
    <row r="903" spans="1:2" ht="15.75">
      <c r="A903" s="24">
        <v>34029</v>
      </c>
      <c r="B903">
        <v>64.384</v>
      </c>
    </row>
    <row r="904" spans="1:2" ht="15.75">
      <c r="A904" s="24">
        <v>34060</v>
      </c>
      <c r="B904">
        <v>64.5956</v>
      </c>
    </row>
    <row r="905" spans="1:2" ht="15.75">
      <c r="A905" s="24">
        <v>34090</v>
      </c>
      <c r="B905">
        <v>64.3669</v>
      </c>
    </row>
    <row r="906" spans="1:2" ht="15.75">
      <c r="A906" s="24">
        <v>34121</v>
      </c>
      <c r="B906">
        <v>64.5106</v>
      </c>
    </row>
    <row r="907" spans="1:2" ht="15.75">
      <c r="A907" s="24">
        <v>34151</v>
      </c>
      <c r="B907">
        <v>64.7228</v>
      </c>
    </row>
    <row r="908" spans="1:2" ht="15.75">
      <c r="A908" s="24">
        <v>34182</v>
      </c>
      <c r="B908">
        <v>64.7206</v>
      </c>
    </row>
    <row r="909" spans="1:2" ht="15.75">
      <c r="A909" s="24">
        <v>34213</v>
      </c>
      <c r="B909">
        <v>65.0109</v>
      </c>
    </row>
    <row r="910" spans="1:2" ht="15.75">
      <c r="A910" s="24">
        <v>34243</v>
      </c>
      <c r="B910">
        <v>65.5123</v>
      </c>
    </row>
    <row r="911" spans="1:2" ht="15.75">
      <c r="A911" s="24">
        <v>34274</v>
      </c>
      <c r="B911">
        <v>65.7712</v>
      </c>
    </row>
    <row r="912" spans="1:2" ht="15.75">
      <c r="A912" s="24">
        <v>34304</v>
      </c>
      <c r="B912">
        <v>66.096</v>
      </c>
    </row>
    <row r="913" spans="1:2" ht="15.75">
      <c r="A913" s="24">
        <v>34335</v>
      </c>
      <c r="B913">
        <v>66.3617</v>
      </c>
    </row>
    <row r="914" spans="1:2" ht="15.75">
      <c r="A914" s="24">
        <v>34366</v>
      </c>
      <c r="B914">
        <v>66.3779</v>
      </c>
    </row>
    <row r="915" spans="1:2" ht="15.75">
      <c r="A915" s="24">
        <v>34394</v>
      </c>
      <c r="B915">
        <v>67.0757</v>
      </c>
    </row>
    <row r="916" spans="1:2" ht="15.75">
      <c r="A916" s="24">
        <v>34425</v>
      </c>
      <c r="B916">
        <v>67.4088</v>
      </c>
    </row>
    <row r="917" spans="1:2" ht="15.75">
      <c r="A917" s="24">
        <v>34455</v>
      </c>
      <c r="B917">
        <v>67.7821</v>
      </c>
    </row>
    <row r="918" spans="1:2" ht="15.75">
      <c r="A918" s="24">
        <v>34486</v>
      </c>
      <c r="B918">
        <v>68.2423</v>
      </c>
    </row>
    <row r="919" spans="1:2" ht="15.75">
      <c r="A919" s="24">
        <v>34516</v>
      </c>
      <c r="B919">
        <v>68.3532</v>
      </c>
    </row>
    <row r="920" spans="1:2" ht="15.75">
      <c r="A920" s="24">
        <v>34547</v>
      </c>
      <c r="B920">
        <v>68.7395</v>
      </c>
    </row>
    <row r="921" spans="1:2" ht="15.75">
      <c r="A921" s="24">
        <v>34578</v>
      </c>
      <c r="B921">
        <v>68.9087</v>
      </c>
    </row>
    <row r="922" spans="1:2" ht="15.75">
      <c r="A922" s="24">
        <v>34608</v>
      </c>
      <c r="B922">
        <v>69.4869</v>
      </c>
    </row>
    <row r="923" spans="1:2" ht="15.75">
      <c r="A923" s="24">
        <v>34639</v>
      </c>
      <c r="B923">
        <v>69.9146</v>
      </c>
    </row>
    <row r="924" spans="1:2" ht="15.75">
      <c r="A924" s="24">
        <v>34669</v>
      </c>
      <c r="B924">
        <v>70.6858</v>
      </c>
    </row>
    <row r="925" spans="1:2" ht="15.75">
      <c r="A925" s="24">
        <v>34700</v>
      </c>
      <c r="B925">
        <v>70.8927</v>
      </c>
    </row>
    <row r="926" spans="1:2" ht="15.75">
      <c r="A926" s="24">
        <v>34731</v>
      </c>
      <c r="B926">
        <v>70.8881</v>
      </c>
    </row>
    <row r="927" spans="1:2" ht="15.75">
      <c r="A927" s="24">
        <v>34759</v>
      </c>
      <c r="B927">
        <v>71</v>
      </c>
    </row>
    <row r="928" spans="1:2" ht="15.75">
      <c r="A928" s="24">
        <v>34790</v>
      </c>
      <c r="B928">
        <v>70.9451</v>
      </c>
    </row>
    <row r="929" spans="1:2" ht="15.75">
      <c r="A929" s="24">
        <v>34820</v>
      </c>
      <c r="B929">
        <v>71.0811</v>
      </c>
    </row>
    <row r="930" spans="1:2" ht="15.75">
      <c r="A930" s="24">
        <v>34851</v>
      </c>
      <c r="B930">
        <v>71.2838</v>
      </c>
    </row>
    <row r="931" spans="1:2" ht="15.75">
      <c r="A931" s="24">
        <v>34881</v>
      </c>
      <c r="B931">
        <v>71.011</v>
      </c>
    </row>
    <row r="932" spans="1:2" ht="15.75">
      <c r="A932" s="24">
        <v>34912</v>
      </c>
      <c r="B932">
        <v>71.9802</v>
      </c>
    </row>
    <row r="933" spans="1:2" ht="15.75">
      <c r="A933" s="24">
        <v>34943</v>
      </c>
      <c r="B933">
        <v>72.265</v>
      </c>
    </row>
    <row r="934" spans="1:2" ht="15.75">
      <c r="A934" s="24">
        <v>34973</v>
      </c>
      <c r="B934">
        <v>72.113</v>
      </c>
    </row>
    <row r="935" spans="1:2" ht="15.75">
      <c r="A935" s="24">
        <v>35004</v>
      </c>
      <c r="B935">
        <v>72.2715</v>
      </c>
    </row>
    <row r="936" spans="1:2" ht="15.75">
      <c r="A936" s="24">
        <v>35034</v>
      </c>
      <c r="B936">
        <v>72.5897</v>
      </c>
    </row>
    <row r="937" spans="1:2" ht="15.75">
      <c r="A937" s="24">
        <v>35065</v>
      </c>
      <c r="B937">
        <v>72.1616</v>
      </c>
    </row>
    <row r="938" spans="1:2" ht="15.75">
      <c r="A938" s="24">
        <v>35096</v>
      </c>
      <c r="B938">
        <v>73.3193</v>
      </c>
    </row>
    <row r="939" spans="1:2" ht="15.75">
      <c r="A939" s="24">
        <v>35125</v>
      </c>
      <c r="B939">
        <v>73.1766</v>
      </c>
    </row>
    <row r="940" spans="1:2" ht="15.75">
      <c r="A940" s="24">
        <v>35156</v>
      </c>
      <c r="B940">
        <v>73.7648</v>
      </c>
    </row>
    <row r="941" spans="1:2" ht="15.75">
      <c r="A941" s="24">
        <v>35186</v>
      </c>
      <c r="B941">
        <v>74.2525</v>
      </c>
    </row>
    <row r="942" spans="1:2" ht="15.75">
      <c r="A942" s="24">
        <v>35217</v>
      </c>
      <c r="B942">
        <v>74.9277</v>
      </c>
    </row>
    <row r="943" spans="1:2" ht="15.75">
      <c r="A943" s="24">
        <v>35247</v>
      </c>
      <c r="B943">
        <v>74.8354</v>
      </c>
    </row>
    <row r="944" spans="1:2" ht="15.75">
      <c r="A944" s="24">
        <v>35278</v>
      </c>
      <c r="B944">
        <v>75.3239</v>
      </c>
    </row>
    <row r="945" spans="1:2" ht="15.75">
      <c r="A945" s="24">
        <v>35309</v>
      </c>
      <c r="B945">
        <v>75.7505</v>
      </c>
    </row>
    <row r="946" spans="1:2" ht="15.75">
      <c r="A946" s="24">
        <v>35339</v>
      </c>
      <c r="B946">
        <v>75.7463</v>
      </c>
    </row>
    <row r="947" spans="1:2" ht="15.75">
      <c r="A947" s="24">
        <v>35370</v>
      </c>
      <c r="B947">
        <v>76.3798</v>
      </c>
    </row>
    <row r="948" spans="1:2" ht="15.75">
      <c r="A948" s="24">
        <v>35400</v>
      </c>
      <c r="B948">
        <v>76.8695</v>
      </c>
    </row>
    <row r="949" spans="1:2" ht="15.75">
      <c r="A949" s="24">
        <v>35431</v>
      </c>
      <c r="B949">
        <v>76.9506</v>
      </c>
    </row>
    <row r="950" spans="1:2" ht="15.75">
      <c r="A950" s="24">
        <v>35462</v>
      </c>
      <c r="B950">
        <v>77.8694</v>
      </c>
    </row>
    <row r="951" spans="1:2" ht="15.75">
      <c r="A951" s="24">
        <v>35490</v>
      </c>
      <c r="B951">
        <v>78.508</v>
      </c>
    </row>
    <row r="952" spans="1:2" ht="15.75">
      <c r="A952" s="24">
        <v>35521</v>
      </c>
      <c r="B952">
        <v>78.5342</v>
      </c>
    </row>
    <row r="953" spans="1:2" ht="15.75">
      <c r="A953" s="24">
        <v>35551</v>
      </c>
      <c r="B953">
        <v>79.0494</v>
      </c>
    </row>
    <row r="954" spans="1:2" ht="15.75">
      <c r="A954" s="24">
        <v>35582</v>
      </c>
      <c r="B954">
        <v>79.4124</v>
      </c>
    </row>
    <row r="955" spans="1:2" ht="15.75">
      <c r="A955" s="24">
        <v>35612</v>
      </c>
      <c r="B955">
        <v>79.8664</v>
      </c>
    </row>
    <row r="956" spans="1:2" ht="15.75">
      <c r="A956" s="24">
        <v>35643</v>
      </c>
      <c r="B956">
        <v>80.9388</v>
      </c>
    </row>
    <row r="957" spans="1:2" ht="15.75">
      <c r="A957" s="24">
        <v>35674</v>
      </c>
      <c r="B957">
        <v>81.6623</v>
      </c>
    </row>
    <row r="958" spans="1:2" ht="15.75">
      <c r="A958" s="24">
        <v>35704</v>
      </c>
      <c r="B958">
        <v>82.2079</v>
      </c>
    </row>
    <row r="959" spans="1:2" ht="15.75">
      <c r="A959" s="24">
        <v>35735</v>
      </c>
      <c r="B959">
        <v>82.9447</v>
      </c>
    </row>
    <row r="960" spans="1:2" ht="15.75">
      <c r="A960" s="24">
        <v>35765</v>
      </c>
      <c r="B960">
        <v>83.2342</v>
      </c>
    </row>
    <row r="961" spans="1:2" ht="15.75">
      <c r="A961" s="24">
        <v>35796</v>
      </c>
      <c r="B961">
        <v>83.6275</v>
      </c>
    </row>
    <row r="962" spans="1:2" ht="15.75">
      <c r="A962" s="24">
        <v>35827</v>
      </c>
      <c r="B962">
        <v>83.7298</v>
      </c>
    </row>
    <row r="963" spans="1:2" ht="15.75">
      <c r="A963" s="24">
        <v>35855</v>
      </c>
      <c r="B963">
        <v>83.7987</v>
      </c>
    </row>
    <row r="964" spans="1:2" ht="15.75">
      <c r="A964" s="24">
        <v>35886</v>
      </c>
      <c r="B964">
        <v>84.1245</v>
      </c>
    </row>
    <row r="965" spans="1:2" ht="15.75">
      <c r="A965" s="24">
        <v>35916</v>
      </c>
      <c r="B965">
        <v>84.7026</v>
      </c>
    </row>
    <row r="966" spans="1:2" ht="15.75">
      <c r="A966" s="24">
        <v>35947</v>
      </c>
      <c r="B966">
        <v>84.2106</v>
      </c>
    </row>
    <row r="967" spans="1:2" ht="15.75">
      <c r="A967" s="24">
        <v>35977</v>
      </c>
      <c r="B967">
        <v>83.8577</v>
      </c>
    </row>
    <row r="968" spans="1:2" ht="15.75">
      <c r="A968" s="24">
        <v>36008</v>
      </c>
      <c r="B968">
        <v>85.6556</v>
      </c>
    </row>
    <row r="969" spans="1:2" ht="15.75">
      <c r="A969" s="24">
        <v>36039</v>
      </c>
      <c r="B969">
        <v>85.4242</v>
      </c>
    </row>
    <row r="970" spans="1:2" ht="15.75">
      <c r="A970" s="24">
        <v>36069</v>
      </c>
      <c r="B970">
        <v>86.0532</v>
      </c>
    </row>
    <row r="971" spans="1:2" ht="15.75">
      <c r="A971" s="24">
        <v>36100</v>
      </c>
      <c r="B971">
        <v>85.981</v>
      </c>
    </row>
    <row r="972" spans="1:2" ht="15.75">
      <c r="A972" s="24">
        <v>36130</v>
      </c>
      <c r="B972">
        <v>86.2492</v>
      </c>
    </row>
    <row r="973" spans="1:2" ht="15.75">
      <c r="A973" s="24">
        <v>36161</v>
      </c>
      <c r="B973">
        <v>86.653</v>
      </c>
    </row>
    <row r="974" spans="1:2" ht="15.75">
      <c r="A974" s="24">
        <v>36192</v>
      </c>
      <c r="B974">
        <v>87.013</v>
      </c>
    </row>
    <row r="975" spans="1:2" ht="15.75">
      <c r="A975" s="24">
        <v>36220</v>
      </c>
      <c r="B975">
        <v>87.2229</v>
      </c>
    </row>
    <row r="976" spans="1:2" ht="15.75">
      <c r="A976" s="24">
        <v>36251</v>
      </c>
      <c r="B976">
        <v>87.412</v>
      </c>
    </row>
    <row r="977" spans="1:2" ht="15.75">
      <c r="A977" s="24">
        <v>36281</v>
      </c>
      <c r="B977">
        <v>88.076</v>
      </c>
    </row>
    <row r="978" spans="1:2" ht="15.75">
      <c r="A978" s="24">
        <v>36312</v>
      </c>
      <c r="B978">
        <v>87.9154</v>
      </c>
    </row>
    <row r="979" spans="1:2" ht="15.75">
      <c r="A979" s="24">
        <v>36342</v>
      </c>
      <c r="B979">
        <v>88.4864</v>
      </c>
    </row>
    <row r="980" spans="1:2" ht="15.75">
      <c r="A980" s="24">
        <v>36373</v>
      </c>
      <c r="B980">
        <v>88.8731</v>
      </c>
    </row>
    <row r="981" spans="1:2" ht="15.75">
      <c r="A981" s="24">
        <v>36404</v>
      </c>
      <c r="B981">
        <v>88.5703</v>
      </c>
    </row>
    <row r="982" spans="1:2" ht="15.75">
      <c r="A982" s="24">
        <v>36434</v>
      </c>
      <c r="B982">
        <v>89.723</v>
      </c>
    </row>
    <row r="983" spans="1:2" ht="15.75">
      <c r="A983" s="24">
        <v>36465</v>
      </c>
      <c r="B983">
        <v>90.1687</v>
      </c>
    </row>
    <row r="984" spans="1:2" ht="15.75">
      <c r="A984" s="24">
        <v>36495</v>
      </c>
      <c r="B984">
        <v>90.8582</v>
      </c>
    </row>
    <row r="985" spans="1:2" ht="15.75">
      <c r="A985" s="24">
        <v>36526</v>
      </c>
      <c r="B985">
        <v>90.9552</v>
      </c>
    </row>
    <row r="986" spans="1:2" ht="15.75">
      <c r="A986" s="24">
        <v>36557</v>
      </c>
      <c r="B986">
        <v>91.2954</v>
      </c>
    </row>
    <row r="987" spans="1:2" ht="15.75">
      <c r="A987" s="24">
        <v>36586</v>
      </c>
      <c r="B987">
        <v>91.6522</v>
      </c>
    </row>
    <row r="988" spans="1:2" ht="15.75">
      <c r="A988" s="24">
        <v>36617</v>
      </c>
      <c r="B988">
        <v>92.2299</v>
      </c>
    </row>
    <row r="989" spans="1:2" ht="15.75">
      <c r="A989" s="24">
        <v>36647</v>
      </c>
      <c r="B989">
        <v>92.3712</v>
      </c>
    </row>
    <row r="990" spans="1:2" ht="15.75">
      <c r="A990" s="24">
        <v>36678</v>
      </c>
      <c r="B990">
        <v>92.4462</v>
      </c>
    </row>
    <row r="991" spans="1:2" ht="15.75">
      <c r="A991" s="24">
        <v>36708</v>
      </c>
      <c r="B991">
        <v>92.2253</v>
      </c>
    </row>
    <row r="992" spans="1:2" ht="15.75">
      <c r="A992" s="24">
        <v>36739</v>
      </c>
      <c r="B992">
        <v>92.0019</v>
      </c>
    </row>
    <row r="993" spans="1:2" ht="15.75">
      <c r="A993" s="24">
        <v>36770</v>
      </c>
      <c r="B993">
        <v>92.4712</v>
      </c>
    </row>
    <row r="994" spans="1:2" ht="15.75">
      <c r="A994" s="24">
        <v>36800</v>
      </c>
      <c r="B994">
        <v>92.0793</v>
      </c>
    </row>
    <row r="995" spans="1:2" ht="15.75">
      <c r="A995" s="24">
        <v>36831</v>
      </c>
      <c r="B995">
        <v>92.0931</v>
      </c>
    </row>
    <row r="996" spans="1:2" ht="15.75">
      <c r="A996" s="24">
        <v>36861</v>
      </c>
      <c r="B996">
        <v>91.7437</v>
      </c>
    </row>
    <row r="997" spans="1:2" ht="15.75">
      <c r="A997" s="24">
        <v>36892</v>
      </c>
      <c r="B997">
        <v>91.0867</v>
      </c>
    </row>
    <row r="998" spans="1:2" ht="15.75">
      <c r="A998" s="24">
        <v>36923</v>
      </c>
      <c r="B998">
        <v>90.5759</v>
      </c>
    </row>
    <row r="999" spans="1:2" ht="15.75">
      <c r="A999" s="24">
        <v>36951</v>
      </c>
      <c r="B999">
        <v>90.2978</v>
      </c>
    </row>
    <row r="1000" spans="1:2" ht="15.75">
      <c r="A1000" s="24">
        <v>36982</v>
      </c>
      <c r="B1000">
        <v>90.1043</v>
      </c>
    </row>
    <row r="1001" spans="1:2" ht="15.75">
      <c r="A1001" s="24">
        <v>37012</v>
      </c>
      <c r="B1001">
        <v>89.4668</v>
      </c>
    </row>
    <row r="1002" spans="1:2" ht="15.75">
      <c r="A1002" s="24">
        <v>37043</v>
      </c>
      <c r="B1002">
        <v>88.8995</v>
      </c>
    </row>
    <row r="1003" spans="1:2" ht="15.75">
      <c r="A1003" s="24">
        <v>37073</v>
      </c>
      <c r="B1003">
        <v>88.5006</v>
      </c>
    </row>
    <row r="1004" spans="1:2" ht="15.75">
      <c r="A1004" s="24">
        <v>37104</v>
      </c>
      <c r="B1004">
        <v>88.2057</v>
      </c>
    </row>
    <row r="1005" spans="1:2" ht="15.75">
      <c r="A1005" s="24">
        <v>37135</v>
      </c>
      <c r="B1005">
        <v>87.9362</v>
      </c>
    </row>
    <row r="1006" spans="1:2" ht="15.75">
      <c r="A1006" s="24">
        <v>37165</v>
      </c>
      <c r="B1006">
        <v>87.4715</v>
      </c>
    </row>
    <row r="1007" spans="1:2" ht="15.75">
      <c r="A1007" s="24">
        <v>37196</v>
      </c>
      <c r="B1007">
        <v>87.0363</v>
      </c>
    </row>
    <row r="1008" spans="1:2" ht="15.75">
      <c r="A1008" s="24">
        <v>37226</v>
      </c>
      <c r="B1008">
        <v>87.0502</v>
      </c>
    </row>
    <row r="1009" spans="1:2" ht="15.75">
      <c r="A1009" s="24">
        <v>37257</v>
      </c>
      <c r="B1009">
        <v>87.5762</v>
      </c>
    </row>
    <row r="1010" spans="1:2" ht="15.75">
      <c r="A1010" s="24">
        <v>37288</v>
      </c>
      <c r="B1010">
        <v>87.5647</v>
      </c>
    </row>
    <row r="1011" spans="1:2" ht="15.75">
      <c r="A1011" s="24">
        <v>37316</v>
      </c>
      <c r="B1011">
        <v>88.241</v>
      </c>
    </row>
    <row r="1012" spans="1:2" ht="15.75">
      <c r="A1012" s="24">
        <v>37347</v>
      </c>
      <c r="B1012">
        <v>88.6008</v>
      </c>
    </row>
    <row r="1013" spans="1:2" ht="15.75">
      <c r="A1013" s="24">
        <v>37377</v>
      </c>
      <c r="B1013">
        <v>89.071</v>
      </c>
    </row>
    <row r="1014" spans="1:2" ht="15.75">
      <c r="A1014" s="24">
        <v>37408</v>
      </c>
      <c r="B1014">
        <v>89.8921</v>
      </c>
    </row>
    <row r="1015" spans="1:2" ht="15.75">
      <c r="A1015" s="24">
        <v>37438</v>
      </c>
      <c r="B1015">
        <v>89.5922</v>
      </c>
    </row>
    <row r="1016" spans="1:2" ht="15.75">
      <c r="A1016" s="24">
        <v>37469</v>
      </c>
      <c r="B1016">
        <v>89.7349</v>
      </c>
    </row>
    <row r="1017" spans="1:2" ht="15.75">
      <c r="A1017" s="24">
        <v>37500</v>
      </c>
      <c r="B1017">
        <v>89.7944</v>
      </c>
    </row>
    <row r="1018" spans="1:2" ht="15.75">
      <c r="A1018" s="24">
        <v>37530</v>
      </c>
      <c r="B1018">
        <v>89.5205</v>
      </c>
    </row>
    <row r="1019" spans="1:2" ht="15.75">
      <c r="A1019" s="24">
        <v>37561</v>
      </c>
      <c r="B1019">
        <v>89.9442</v>
      </c>
    </row>
    <row r="1020" spans="1:2" ht="15.75">
      <c r="A1020" s="24">
        <v>37591</v>
      </c>
      <c r="B1020">
        <v>89.4703</v>
      </c>
    </row>
    <row r="1021" spans="1:2" ht="15.75">
      <c r="A1021" s="24">
        <v>37622</v>
      </c>
      <c r="B1021">
        <v>90.106</v>
      </c>
    </row>
    <row r="1022" spans="1:2" ht="15.75">
      <c r="A1022" s="24">
        <v>37653</v>
      </c>
      <c r="B1022">
        <v>90.4273</v>
      </c>
    </row>
    <row r="1023" spans="1:2" ht="15.75">
      <c r="A1023" s="24">
        <v>37681</v>
      </c>
      <c r="B1023">
        <v>90.3131</v>
      </c>
    </row>
    <row r="1024" spans="1:2" ht="15.75">
      <c r="A1024" s="24">
        <v>37712</v>
      </c>
      <c r="B1024">
        <v>89.585</v>
      </c>
    </row>
    <row r="1025" spans="1:2" ht="15.75">
      <c r="A1025" s="24">
        <v>37742</v>
      </c>
      <c r="B1025">
        <v>89.5989</v>
      </c>
    </row>
    <row r="1026" spans="1:2" ht="15.75">
      <c r="A1026" s="24">
        <v>37773</v>
      </c>
      <c r="B1026">
        <v>89.6123</v>
      </c>
    </row>
    <row r="1027" spans="1:2" ht="15.75">
      <c r="A1027" s="24">
        <v>37803</v>
      </c>
      <c r="B1027">
        <v>89.9662</v>
      </c>
    </row>
    <row r="1028" spans="1:2" ht="15.75">
      <c r="A1028" s="24">
        <v>37834</v>
      </c>
      <c r="B1028">
        <v>89.8829</v>
      </c>
    </row>
    <row r="1029" spans="1:2" ht="15.75">
      <c r="A1029" s="24">
        <v>37865</v>
      </c>
      <c r="B1029">
        <v>90.4108</v>
      </c>
    </row>
    <row r="1030" spans="1:2" ht="15.75">
      <c r="A1030" s="24">
        <v>37895</v>
      </c>
      <c r="B1030">
        <v>90.4215</v>
      </c>
    </row>
    <row r="1031" spans="1:2" ht="15.75">
      <c r="A1031" s="24">
        <v>37926</v>
      </c>
      <c r="B1031">
        <v>91.1559</v>
      </c>
    </row>
    <row r="1032" spans="1:2" ht="15.75">
      <c r="A1032" s="24">
        <v>37956</v>
      </c>
      <c r="B1032">
        <v>91.0838</v>
      </c>
    </row>
    <row r="1033" spans="1:2" ht="15.75">
      <c r="A1033" s="24">
        <v>37987</v>
      </c>
      <c r="B1033">
        <v>91.2988</v>
      </c>
    </row>
    <row r="1034" spans="1:2" ht="15.75">
      <c r="A1034" s="24">
        <v>38018</v>
      </c>
      <c r="B1034">
        <v>91.8043</v>
      </c>
    </row>
    <row r="1035" spans="1:2" ht="15.75">
      <c r="A1035" s="24">
        <v>38047</v>
      </c>
      <c r="B1035">
        <v>91.309</v>
      </c>
    </row>
    <row r="1036" spans="1:2" ht="15.75">
      <c r="A1036" s="24">
        <v>38078</v>
      </c>
      <c r="B1036">
        <v>91.7338</v>
      </c>
    </row>
    <row r="1037" spans="1:2" ht="15.75">
      <c r="A1037" s="24">
        <v>38108</v>
      </c>
      <c r="B1037">
        <v>92.4023</v>
      </c>
    </row>
    <row r="1038" spans="1:2" ht="15.75">
      <c r="A1038" s="24">
        <v>38139</v>
      </c>
      <c r="B1038">
        <v>91.5305</v>
      </c>
    </row>
    <row r="1039" spans="1:2" ht="15.75">
      <c r="A1039" s="24">
        <v>38169</v>
      </c>
      <c r="B1039">
        <v>92.1683</v>
      </c>
    </row>
    <row r="1040" spans="1:2" ht="15.75">
      <c r="A1040" s="24">
        <v>38200</v>
      </c>
      <c r="B1040">
        <v>92.3915</v>
      </c>
    </row>
    <row r="1041" spans="1:2" ht="15.75">
      <c r="A1041" s="24">
        <v>38231</v>
      </c>
      <c r="B1041">
        <v>92.3426</v>
      </c>
    </row>
    <row r="1042" spans="1:2" ht="15.75">
      <c r="A1042" s="24">
        <v>38261</v>
      </c>
      <c r="B1042">
        <v>93.2116</v>
      </c>
    </row>
    <row r="1043" spans="1:2" ht="15.75">
      <c r="A1043" s="24">
        <v>38292</v>
      </c>
      <c r="B1043">
        <v>93.4191</v>
      </c>
    </row>
    <row r="1044" spans="1:2" ht="15.75">
      <c r="A1044" s="24">
        <v>38322</v>
      </c>
      <c r="B1044">
        <v>94.0642</v>
      </c>
    </row>
    <row r="1045" spans="1:2" ht="15.75">
      <c r="A1045" s="24">
        <v>38353</v>
      </c>
      <c r="B1045">
        <v>94.5029</v>
      </c>
    </row>
    <row r="1046" spans="1:2" ht="15.75">
      <c r="A1046" s="24">
        <v>38384</v>
      </c>
      <c r="B1046">
        <v>95.1507</v>
      </c>
    </row>
    <row r="1047" spans="1:2" ht="15.75">
      <c r="A1047" s="24">
        <v>38412</v>
      </c>
      <c r="B1047">
        <v>95.1209</v>
      </c>
    </row>
    <row r="1048" spans="1:2" ht="15.75">
      <c r="A1048" s="24">
        <v>38443</v>
      </c>
      <c r="B1048">
        <v>95.1557</v>
      </c>
    </row>
    <row r="1049" spans="1:2" ht="15.75">
      <c r="A1049" s="24">
        <v>38473</v>
      </c>
      <c r="B1049">
        <v>95.3701</v>
      </c>
    </row>
    <row r="1050" spans="1:2" ht="15.75">
      <c r="A1050" s="24">
        <v>38504</v>
      </c>
      <c r="B1050">
        <v>95.6517</v>
      </c>
    </row>
    <row r="1051" spans="1:2" ht="15.75">
      <c r="A1051" s="24">
        <v>38534</v>
      </c>
      <c r="B1051">
        <v>95.5617</v>
      </c>
    </row>
    <row r="1052" spans="1:2" ht="15.75">
      <c r="A1052" s="24">
        <v>38565</v>
      </c>
      <c r="B1052">
        <v>95.7105</v>
      </c>
    </row>
    <row r="1053" spans="1:2" ht="15.75">
      <c r="A1053" s="24">
        <v>38596</v>
      </c>
      <c r="B1053">
        <v>93.8203</v>
      </c>
    </row>
    <row r="1054" spans="1:2" ht="15.75">
      <c r="A1054" s="24">
        <v>38626</v>
      </c>
      <c r="B1054">
        <v>94.79</v>
      </c>
    </row>
    <row r="1055" spans="1:2" ht="15.75">
      <c r="A1055" s="24">
        <v>38657</v>
      </c>
      <c r="B1055">
        <v>95.8306</v>
      </c>
    </row>
    <row r="1056" spans="1:2" ht="15.75">
      <c r="A1056" s="24">
        <v>38687</v>
      </c>
      <c r="B1056">
        <v>96.4042</v>
      </c>
    </row>
    <row r="1057" spans="1:2" ht="15.75">
      <c r="A1057" s="24">
        <v>38718</v>
      </c>
      <c r="B1057">
        <v>96.422</v>
      </c>
    </row>
    <row r="1058" spans="1:2" ht="15.75">
      <c r="A1058" s="24">
        <v>38749</v>
      </c>
      <c r="B1058">
        <v>96.4857</v>
      </c>
    </row>
    <row r="1059" spans="1:2" ht="15.75">
      <c r="A1059" s="24">
        <v>38777</v>
      </c>
      <c r="B1059">
        <v>96.71</v>
      </c>
    </row>
    <row r="1060" spans="1:2" ht="15.75">
      <c r="A1060" s="24">
        <v>38808</v>
      </c>
      <c r="B1060">
        <v>97.0894</v>
      </c>
    </row>
    <row r="1061" spans="1:2" ht="15.75">
      <c r="A1061" s="24">
        <v>38838</v>
      </c>
      <c r="B1061">
        <v>96.9846</v>
      </c>
    </row>
    <row r="1062" spans="1:2" ht="15.75">
      <c r="A1062" s="24">
        <v>38869</v>
      </c>
      <c r="B1062">
        <v>97.4172</v>
      </c>
    </row>
    <row r="1063" spans="1:2" ht="15.75">
      <c r="A1063" s="24">
        <v>38899</v>
      </c>
      <c r="B1063">
        <v>97.6848</v>
      </c>
    </row>
    <row r="1064" spans="1:2" ht="15.75">
      <c r="A1064" s="24">
        <v>38930</v>
      </c>
      <c r="B1064">
        <v>97.9428</v>
      </c>
    </row>
    <row r="1065" spans="1:2" ht="15.75">
      <c r="A1065" s="24">
        <v>38961</v>
      </c>
      <c r="B1065">
        <v>97.8416</v>
      </c>
    </row>
    <row r="1066" spans="1:2" ht="15.75">
      <c r="A1066" s="24">
        <v>38991</v>
      </c>
      <c r="B1066">
        <v>97.8102</v>
      </c>
    </row>
    <row r="1067" spans="1:2" ht="15.75">
      <c r="A1067" s="24">
        <v>39022</v>
      </c>
      <c r="B1067">
        <v>97.6394</v>
      </c>
    </row>
    <row r="1068" spans="1:2" ht="15.75">
      <c r="A1068" s="24">
        <v>39052</v>
      </c>
      <c r="B1068">
        <v>98.6638</v>
      </c>
    </row>
    <row r="1069" spans="1:2" ht="15.75">
      <c r="A1069" s="24">
        <v>39083</v>
      </c>
      <c r="B1069">
        <v>98.3062</v>
      </c>
    </row>
    <row r="1070" spans="1:2" ht="15.75">
      <c r="A1070" s="24">
        <v>39114</v>
      </c>
      <c r="B1070">
        <v>99.4158</v>
      </c>
    </row>
    <row r="1071" spans="1:2" ht="15.75">
      <c r="A1071" s="24">
        <v>39142</v>
      </c>
      <c r="B1071">
        <v>99.5279</v>
      </c>
    </row>
    <row r="1072" spans="1:2" ht="15.75">
      <c r="A1072" s="24">
        <v>39173</v>
      </c>
      <c r="B1072">
        <v>100.2221</v>
      </c>
    </row>
    <row r="1073" spans="1:2" ht="15.75">
      <c r="A1073" s="24">
        <v>39203</v>
      </c>
      <c r="B1073">
        <v>100.2473</v>
      </c>
    </row>
    <row r="1074" spans="1:2" ht="15.75">
      <c r="A1074" s="24">
        <v>39234</v>
      </c>
      <c r="B1074">
        <v>100.0986</v>
      </c>
    </row>
    <row r="1075" spans="1:2" ht="15.75">
      <c r="A1075" s="24">
        <v>39264</v>
      </c>
      <c r="B1075">
        <v>100.3363</v>
      </c>
    </row>
    <row r="1076" spans="1:2" ht="15.75">
      <c r="A1076" s="24">
        <v>39295</v>
      </c>
      <c r="B1076">
        <v>100.3029</v>
      </c>
    </row>
    <row r="1077" spans="1:2" ht="15.75">
      <c r="A1077" s="24">
        <v>39326</v>
      </c>
      <c r="B1077">
        <v>100.7023</v>
      </c>
    </row>
    <row r="1078" spans="1:2" ht="15.75">
      <c r="A1078" s="24">
        <v>39356</v>
      </c>
      <c r="B1078">
        <v>99.9903</v>
      </c>
    </row>
    <row r="1079" spans="1:2" ht="15.75">
      <c r="A1079" s="24">
        <v>39387</v>
      </c>
      <c r="B1079">
        <v>100.3802</v>
      </c>
    </row>
    <row r="1080" spans="1:3" ht="15.75">
      <c r="A1080" s="148">
        <v>39417</v>
      </c>
      <c r="B1080" s="4">
        <v>100.4702</v>
      </c>
      <c r="C1080" s="4"/>
    </row>
    <row r="1081" spans="1:2" ht="15.75">
      <c r="A1081" s="24">
        <v>39448</v>
      </c>
      <c r="B1081">
        <v>100.1188</v>
      </c>
    </row>
    <row r="1082" spans="1:2" ht="15.75">
      <c r="A1082" s="24">
        <v>39479</v>
      </c>
      <c r="B1082">
        <v>99.9053</v>
      </c>
    </row>
    <row r="1083" spans="1:2" ht="15.75">
      <c r="A1083" s="24">
        <v>39508</v>
      </c>
      <c r="B1083">
        <v>99.6101</v>
      </c>
    </row>
    <row r="1084" spans="1:2" ht="15.75">
      <c r="A1084" s="24">
        <v>39539</v>
      </c>
      <c r="B1084">
        <v>98.7858</v>
      </c>
    </row>
    <row r="1085" spans="1:2" ht="15.75">
      <c r="A1085" s="24">
        <v>39569</v>
      </c>
      <c r="B1085">
        <v>98.3397</v>
      </c>
    </row>
    <row r="1086" spans="1:2" ht="15.75">
      <c r="A1086" s="24">
        <v>39600</v>
      </c>
      <c r="B1086">
        <v>97.988</v>
      </c>
    </row>
    <row r="1087" spans="1:2" ht="15.75">
      <c r="A1087" s="24">
        <v>39630</v>
      </c>
      <c r="B1087">
        <v>97.9537</v>
      </c>
    </row>
    <row r="1088" spans="1:2" ht="15.75">
      <c r="A1088" s="24">
        <v>39661</v>
      </c>
      <c r="B1088">
        <v>96.7919</v>
      </c>
    </row>
    <row r="1089" spans="1:2" ht="15.75">
      <c r="A1089" s="24">
        <v>39692</v>
      </c>
      <c r="B1089">
        <v>92.9633</v>
      </c>
    </row>
    <row r="1090" spans="1:2" ht="15.75">
      <c r="A1090" s="24">
        <v>39722</v>
      </c>
      <c r="B1090">
        <v>93.8781</v>
      </c>
    </row>
    <row r="1091" spans="1:2" ht="15.75">
      <c r="A1091" s="24">
        <v>39753</v>
      </c>
      <c r="B1091">
        <v>92.9318</v>
      </c>
    </row>
    <row r="1092" spans="1:2" ht="15.75">
      <c r="A1092" s="24">
        <v>39783</v>
      </c>
      <c r="B1092">
        <v>91.0342</v>
      </c>
    </row>
    <row r="1093" spans="1:2" ht="15.75">
      <c r="A1093" s="24">
        <v>39814</v>
      </c>
      <c r="B1093">
        <v>89.1316</v>
      </c>
    </row>
    <row r="1094" spans="1:2" ht="15.75">
      <c r="A1094" s="24">
        <v>39845</v>
      </c>
      <c r="B1094">
        <v>88.4567</v>
      </c>
    </row>
    <row r="1095" spans="1:2" ht="15.75">
      <c r="A1095" s="24">
        <v>39873</v>
      </c>
      <c r="B1095">
        <v>87.1592</v>
      </c>
    </row>
    <row r="1096" spans="1:2" ht="15.75">
      <c r="A1096" s="24">
        <v>39904</v>
      </c>
      <c r="B1096">
        <v>86.4726</v>
      </c>
    </row>
    <row r="1097" spans="1:2" ht="15.75">
      <c r="A1097" s="24">
        <v>39934</v>
      </c>
      <c r="B1097">
        <v>85.6975</v>
      </c>
    </row>
    <row r="1098" spans="1:3" ht="15.75">
      <c r="A1098" s="25">
        <v>39965</v>
      </c>
      <c r="B1098" s="26">
        <v>85.5076</v>
      </c>
      <c r="C1098" s="26"/>
    </row>
    <row r="1099" spans="1:2" ht="15.75">
      <c r="A1099" s="24">
        <v>39995</v>
      </c>
      <c r="B1099">
        <v>86.6896</v>
      </c>
    </row>
    <row r="1100" spans="1:2" ht="15.75">
      <c r="A1100" s="24">
        <v>40026</v>
      </c>
      <c r="B1100">
        <v>87.7569</v>
      </c>
    </row>
    <row r="1101" spans="1:2" ht="15.75">
      <c r="A1101" s="24">
        <v>40057</v>
      </c>
      <c r="B1101">
        <v>88.3967</v>
      </c>
    </row>
    <row r="1102" spans="1:2" ht="15.75">
      <c r="A1102" s="24">
        <v>40087</v>
      </c>
      <c r="B1102">
        <v>88.635</v>
      </c>
    </row>
    <row r="1103" spans="1:2" ht="15.75">
      <c r="A1103" s="24">
        <v>40118</v>
      </c>
      <c r="B1103">
        <v>89.1049</v>
      </c>
    </row>
    <row r="1104" spans="1:2" ht="15.75">
      <c r="A1104" s="24">
        <v>40148</v>
      </c>
      <c r="B1104">
        <v>89.583</v>
      </c>
    </row>
    <row r="1105" spans="1:2" ht="15.75">
      <c r="A1105" s="24">
        <v>40179</v>
      </c>
      <c r="B1105">
        <v>90.4834</v>
      </c>
    </row>
    <row r="1106" spans="1:2" ht="15.75">
      <c r="A1106" s="24">
        <v>40210</v>
      </c>
      <c r="B1106">
        <v>90.4613</v>
      </c>
    </row>
    <row r="1107" spans="1:2" ht="15.75">
      <c r="A1107" s="24">
        <v>40238</v>
      </c>
      <c r="B1107">
        <v>90.9998</v>
      </c>
    </row>
    <row r="1108" spans="1:2" ht="15.75">
      <c r="A1108" s="24">
        <v>40269</v>
      </c>
      <c r="B1108">
        <v>91.4788</v>
      </c>
    </row>
    <row r="1109" spans="1:2" ht="15.75">
      <c r="A1109" s="24">
        <v>40299</v>
      </c>
      <c r="B1109">
        <v>92.5818</v>
      </c>
    </row>
    <row r="1110" spans="1:2" ht="15.75">
      <c r="A1110" s="24">
        <v>40330</v>
      </c>
      <c r="B1110">
        <v>92.6444</v>
      </c>
    </row>
    <row r="1111" spans="1:2" ht="15.75">
      <c r="A1111" s="24">
        <v>40360</v>
      </c>
      <c r="B1111">
        <v>93.3953</v>
      </c>
    </row>
    <row r="1112" spans="1:2" ht="15.75">
      <c r="A1112" s="24">
        <v>40391</v>
      </c>
      <c r="B1112">
        <v>93.6049</v>
      </c>
    </row>
    <row r="1113" spans="1:2" ht="15.75">
      <c r="A1113" s="24">
        <v>40422</v>
      </c>
      <c r="B1113">
        <v>93.6906</v>
      </c>
    </row>
    <row r="1114" spans="1:2" ht="15.75">
      <c r="A1114" s="24">
        <v>40452</v>
      </c>
      <c r="B1114">
        <v>93.5076</v>
      </c>
    </row>
    <row r="1115" spans="1:2" ht="15.75">
      <c r="A1115" s="24">
        <v>40483</v>
      </c>
      <c r="B1115">
        <v>93.8961</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E30"/>
  <sheetViews>
    <sheetView zoomScalePageLayoutView="0" workbookViewId="0" topLeftCell="A1">
      <selection activeCell="T5" sqref="T5:CE6"/>
      <selection activeCell="A1" sqref="A1"/>
    </sheetView>
  </sheetViews>
  <sheetFormatPr defaultColWidth="9.140625" defaultRowHeight="15"/>
  <cols>
    <col min="3" max="19" width="0" style="0" hidden="1" customWidth="1"/>
  </cols>
  <sheetData>
    <row r="1" ht="15">
      <c r="A1" t="s">
        <v>308</v>
      </c>
    </row>
    <row r="2" ht="15">
      <c r="A2" t="s">
        <v>309</v>
      </c>
    </row>
    <row r="3" ht="15">
      <c r="A3" t="s">
        <v>310</v>
      </c>
    </row>
    <row r="4" ht="15">
      <c r="A4" t="s">
        <v>311</v>
      </c>
    </row>
    <row r="5" spans="1:83" ht="15">
      <c r="A5" t="s">
        <v>312</v>
      </c>
      <c r="B5" t="s">
        <v>313</v>
      </c>
      <c r="C5">
        <v>1929</v>
      </c>
      <c r="D5">
        <v>1930</v>
      </c>
      <c r="E5">
        <v>1931</v>
      </c>
      <c r="F5">
        <v>1932</v>
      </c>
      <c r="G5">
        <v>1933</v>
      </c>
      <c r="H5">
        <v>1934</v>
      </c>
      <c r="I5">
        <v>1935</v>
      </c>
      <c r="J5">
        <v>1936</v>
      </c>
      <c r="K5">
        <v>1937</v>
      </c>
      <c r="L5">
        <v>1938</v>
      </c>
      <c r="M5">
        <v>1939</v>
      </c>
      <c r="N5">
        <v>1940</v>
      </c>
      <c r="O5">
        <v>1941</v>
      </c>
      <c r="P5">
        <v>1942</v>
      </c>
      <c r="Q5">
        <v>1943</v>
      </c>
      <c r="R5">
        <v>1944</v>
      </c>
      <c r="S5">
        <v>1945</v>
      </c>
      <c r="T5">
        <v>1946</v>
      </c>
      <c r="U5">
        <v>1947</v>
      </c>
      <c r="V5">
        <v>1948</v>
      </c>
      <c r="W5">
        <v>1949</v>
      </c>
      <c r="X5">
        <v>1950</v>
      </c>
      <c r="Y5">
        <v>1951</v>
      </c>
      <c r="Z5">
        <v>1952</v>
      </c>
      <c r="AA5">
        <v>1953</v>
      </c>
      <c r="AB5">
        <v>1954</v>
      </c>
      <c r="AC5">
        <v>1955</v>
      </c>
      <c r="AD5">
        <v>1956</v>
      </c>
      <c r="AE5">
        <v>1957</v>
      </c>
      <c r="AF5">
        <v>1958</v>
      </c>
      <c r="AG5">
        <v>1959</v>
      </c>
      <c r="AH5">
        <v>1960</v>
      </c>
      <c r="AI5">
        <v>1961</v>
      </c>
      <c r="AJ5">
        <v>1962</v>
      </c>
      <c r="AK5">
        <v>1963</v>
      </c>
      <c r="AL5">
        <v>1964</v>
      </c>
      <c r="AM5">
        <v>1965</v>
      </c>
      <c r="AN5">
        <v>1966</v>
      </c>
      <c r="AO5">
        <v>1967</v>
      </c>
      <c r="AP5">
        <v>1968</v>
      </c>
      <c r="AQ5">
        <v>1969</v>
      </c>
      <c r="AR5">
        <v>1970</v>
      </c>
      <c r="AS5">
        <v>1971</v>
      </c>
      <c r="AT5">
        <v>1972</v>
      </c>
      <c r="AU5">
        <v>1973</v>
      </c>
      <c r="AV5">
        <v>1974</v>
      </c>
      <c r="AW5">
        <v>1975</v>
      </c>
      <c r="AX5">
        <v>1976</v>
      </c>
      <c r="AY5">
        <v>1977</v>
      </c>
      <c r="AZ5">
        <v>1978</v>
      </c>
      <c r="BA5">
        <v>1979</v>
      </c>
      <c r="BB5">
        <v>1980</v>
      </c>
      <c r="BC5">
        <v>1981</v>
      </c>
      <c r="BD5">
        <v>1982</v>
      </c>
      <c r="BE5">
        <v>1983</v>
      </c>
      <c r="BF5">
        <v>1984</v>
      </c>
      <c r="BG5">
        <v>1985</v>
      </c>
      <c r="BH5">
        <v>1986</v>
      </c>
      <c r="BI5">
        <v>1987</v>
      </c>
      <c r="BJ5">
        <v>1988</v>
      </c>
      <c r="BK5">
        <v>1989</v>
      </c>
      <c r="BL5">
        <v>1990</v>
      </c>
      <c r="BM5">
        <v>1991</v>
      </c>
      <c r="BN5">
        <v>1992</v>
      </c>
      <c r="BO5">
        <v>1993</v>
      </c>
      <c r="BP5">
        <v>1994</v>
      </c>
      <c r="BQ5">
        <v>1995</v>
      </c>
      <c r="BR5">
        <v>1996</v>
      </c>
      <c r="BS5">
        <v>1997</v>
      </c>
      <c r="BT5">
        <v>1998</v>
      </c>
      <c r="BU5">
        <v>1999</v>
      </c>
      <c r="BV5">
        <v>2000</v>
      </c>
      <c r="BW5">
        <v>2001</v>
      </c>
      <c r="BX5">
        <v>2002</v>
      </c>
      <c r="BY5">
        <v>2003</v>
      </c>
      <c r="BZ5">
        <v>2004</v>
      </c>
      <c r="CA5">
        <v>2005</v>
      </c>
      <c r="CB5">
        <v>2006</v>
      </c>
      <c r="CC5">
        <v>2007</v>
      </c>
      <c r="CD5">
        <v>2008</v>
      </c>
      <c r="CE5">
        <v>2009</v>
      </c>
    </row>
    <row r="6" spans="1:83" ht="15">
      <c r="A6">
        <v>1</v>
      </c>
      <c r="B6" t="s">
        <v>314</v>
      </c>
      <c r="C6">
        <v>103.6</v>
      </c>
      <c r="D6">
        <v>91.2</v>
      </c>
      <c r="E6">
        <v>76.5</v>
      </c>
      <c r="F6">
        <v>58.7</v>
      </c>
      <c r="G6">
        <v>56.4</v>
      </c>
      <c r="H6">
        <v>66</v>
      </c>
      <c r="I6">
        <v>73.3</v>
      </c>
      <c r="J6">
        <v>83.8</v>
      </c>
      <c r="K6">
        <v>91.9</v>
      </c>
      <c r="L6">
        <v>86.1</v>
      </c>
      <c r="M6">
        <v>92.2</v>
      </c>
      <c r="N6">
        <v>101.4</v>
      </c>
      <c r="O6">
        <v>126.7</v>
      </c>
      <c r="P6">
        <v>161.9</v>
      </c>
      <c r="Q6">
        <v>198.6</v>
      </c>
      <c r="R6">
        <v>219.8</v>
      </c>
      <c r="S6">
        <v>223</v>
      </c>
      <c r="T6">
        <v>222.2</v>
      </c>
      <c r="U6">
        <v>244.1</v>
      </c>
      <c r="V6">
        <v>269.1</v>
      </c>
      <c r="W6">
        <v>267.2</v>
      </c>
      <c r="X6">
        <v>293.7</v>
      </c>
      <c r="Y6">
        <v>339.3</v>
      </c>
      <c r="Z6">
        <v>358.3</v>
      </c>
      <c r="AA6">
        <v>379.3</v>
      </c>
      <c r="AB6">
        <v>380.4</v>
      </c>
      <c r="AC6">
        <v>414.7</v>
      </c>
      <c r="AD6">
        <v>437.4</v>
      </c>
      <c r="AE6">
        <v>461.1</v>
      </c>
      <c r="AF6">
        <v>467.2</v>
      </c>
      <c r="AG6">
        <v>506.6</v>
      </c>
      <c r="AH6">
        <v>526.4</v>
      </c>
      <c r="AI6">
        <v>544.8</v>
      </c>
      <c r="AJ6">
        <v>585.7</v>
      </c>
      <c r="AK6">
        <v>617.8</v>
      </c>
      <c r="AL6">
        <v>663.6</v>
      </c>
      <c r="AM6">
        <v>719.1</v>
      </c>
      <c r="AN6">
        <v>787.7</v>
      </c>
      <c r="AO6">
        <v>832.4</v>
      </c>
      <c r="AP6">
        <v>909.8</v>
      </c>
      <c r="AQ6">
        <v>984.4</v>
      </c>
      <c r="AR6">
        <v>1038.3</v>
      </c>
      <c r="AS6">
        <v>1126.8</v>
      </c>
      <c r="AT6">
        <v>1237.9</v>
      </c>
      <c r="AU6">
        <v>1382.3</v>
      </c>
      <c r="AV6">
        <v>1499.5</v>
      </c>
      <c r="AW6">
        <v>1637.7</v>
      </c>
      <c r="AX6">
        <v>1824.6</v>
      </c>
      <c r="AY6">
        <v>2030.1</v>
      </c>
      <c r="AZ6">
        <v>2293.8</v>
      </c>
      <c r="BA6">
        <v>2562.2</v>
      </c>
      <c r="BB6">
        <v>2788.1</v>
      </c>
      <c r="BC6">
        <v>3126.8</v>
      </c>
      <c r="BD6">
        <v>3253.2</v>
      </c>
      <c r="BE6">
        <v>3534.6</v>
      </c>
      <c r="BF6">
        <v>3930.9</v>
      </c>
      <c r="BG6">
        <v>4217.5</v>
      </c>
      <c r="BH6">
        <v>4460.1</v>
      </c>
      <c r="BI6">
        <v>4736.4</v>
      </c>
      <c r="BJ6">
        <v>5100.4</v>
      </c>
      <c r="BK6">
        <v>5482.1</v>
      </c>
      <c r="BL6">
        <v>5800.5</v>
      </c>
      <c r="BM6">
        <v>5992.1</v>
      </c>
      <c r="BN6">
        <v>6342.3</v>
      </c>
      <c r="BO6">
        <v>6667.4</v>
      </c>
      <c r="BP6">
        <v>7085.2</v>
      </c>
      <c r="BQ6">
        <v>7414.7</v>
      </c>
      <c r="BR6">
        <v>7838.5</v>
      </c>
      <c r="BS6">
        <v>8332.4</v>
      </c>
      <c r="BT6">
        <v>8793.5</v>
      </c>
      <c r="BU6">
        <v>9353.5</v>
      </c>
      <c r="BV6">
        <v>9951.5</v>
      </c>
      <c r="BW6">
        <v>10286.2</v>
      </c>
      <c r="BX6">
        <v>10642.3</v>
      </c>
      <c r="BY6">
        <v>11142.1</v>
      </c>
      <c r="BZ6">
        <v>11867.8</v>
      </c>
      <c r="CA6">
        <v>12638.4</v>
      </c>
      <c r="CB6">
        <v>13398.9</v>
      </c>
      <c r="CC6">
        <v>14061.8</v>
      </c>
      <c r="CD6">
        <v>14369.1</v>
      </c>
      <c r="CE6">
        <v>14119</v>
      </c>
    </row>
    <row r="7" spans="1:83" ht="15">
      <c r="A7">
        <v>2</v>
      </c>
      <c r="B7" t="s">
        <v>315</v>
      </c>
      <c r="C7">
        <v>77.4</v>
      </c>
      <c r="D7">
        <v>70.1</v>
      </c>
      <c r="E7">
        <v>60.7</v>
      </c>
      <c r="F7">
        <v>48.7</v>
      </c>
      <c r="G7">
        <v>45.9</v>
      </c>
      <c r="H7">
        <v>51.5</v>
      </c>
      <c r="I7">
        <v>55.9</v>
      </c>
      <c r="J7">
        <v>62.2</v>
      </c>
      <c r="K7">
        <v>66.8</v>
      </c>
      <c r="L7">
        <v>64.3</v>
      </c>
      <c r="M7">
        <v>67.2</v>
      </c>
      <c r="N7">
        <v>71.3</v>
      </c>
      <c r="O7">
        <v>81.1</v>
      </c>
      <c r="P7">
        <v>89</v>
      </c>
      <c r="Q7">
        <v>99.9</v>
      </c>
      <c r="R7">
        <v>108.7</v>
      </c>
      <c r="S7">
        <v>120</v>
      </c>
      <c r="T7">
        <v>144.3</v>
      </c>
      <c r="U7">
        <v>162</v>
      </c>
      <c r="V7">
        <v>175</v>
      </c>
      <c r="W7">
        <v>178.5</v>
      </c>
      <c r="X7">
        <v>192.2</v>
      </c>
      <c r="Y7">
        <v>208.5</v>
      </c>
      <c r="Z7">
        <v>219.5</v>
      </c>
      <c r="AA7">
        <v>233.1</v>
      </c>
      <c r="AB7">
        <v>240</v>
      </c>
      <c r="AC7">
        <v>258.8</v>
      </c>
      <c r="AD7">
        <v>271.7</v>
      </c>
      <c r="AE7">
        <v>286.9</v>
      </c>
      <c r="AF7">
        <v>296.2</v>
      </c>
      <c r="AG7">
        <v>317.7</v>
      </c>
      <c r="AH7">
        <v>331.8</v>
      </c>
      <c r="AI7">
        <v>342.2</v>
      </c>
      <c r="AJ7">
        <v>363.3</v>
      </c>
      <c r="AK7">
        <v>382.7</v>
      </c>
      <c r="AL7">
        <v>411.5</v>
      </c>
      <c r="AM7">
        <v>443.8</v>
      </c>
      <c r="AN7">
        <v>480.9</v>
      </c>
      <c r="AO7">
        <v>507.8</v>
      </c>
      <c r="AP7">
        <v>558</v>
      </c>
      <c r="AQ7">
        <v>605.1</v>
      </c>
      <c r="AR7">
        <v>648.3</v>
      </c>
      <c r="AS7">
        <v>701.6</v>
      </c>
      <c r="AT7">
        <v>770.2</v>
      </c>
      <c r="AU7">
        <v>852</v>
      </c>
      <c r="AV7">
        <v>932.9</v>
      </c>
      <c r="AW7">
        <v>1033.8</v>
      </c>
      <c r="AX7">
        <v>1151.3</v>
      </c>
      <c r="AY7">
        <v>1277.8</v>
      </c>
      <c r="AZ7">
        <v>1427.6</v>
      </c>
      <c r="BA7">
        <v>1591.2</v>
      </c>
      <c r="BB7">
        <v>1755.8</v>
      </c>
      <c r="BC7">
        <v>1939.5</v>
      </c>
      <c r="BD7">
        <v>2075.5</v>
      </c>
      <c r="BE7">
        <v>2288.6</v>
      </c>
      <c r="BF7">
        <v>2501.1</v>
      </c>
      <c r="BG7">
        <v>2717.6</v>
      </c>
      <c r="BH7">
        <v>2896.7</v>
      </c>
      <c r="BI7">
        <v>3097</v>
      </c>
      <c r="BJ7">
        <v>3350.1</v>
      </c>
      <c r="BK7">
        <v>3594.5</v>
      </c>
      <c r="BL7">
        <v>3835.5</v>
      </c>
      <c r="BM7">
        <v>3980.1</v>
      </c>
      <c r="BN7">
        <v>4236.9</v>
      </c>
      <c r="BO7">
        <v>4483.6</v>
      </c>
      <c r="BP7">
        <v>4750.8</v>
      </c>
      <c r="BQ7">
        <v>4987.3</v>
      </c>
      <c r="BR7">
        <v>5273.6</v>
      </c>
      <c r="BS7">
        <v>5570.6</v>
      </c>
      <c r="BT7">
        <v>5918.5</v>
      </c>
      <c r="BU7">
        <v>6342.8</v>
      </c>
      <c r="BV7">
        <v>6830.4</v>
      </c>
      <c r="BW7">
        <v>7148.8</v>
      </c>
      <c r="BX7">
        <v>7439.2</v>
      </c>
      <c r="BY7">
        <v>7804</v>
      </c>
      <c r="BZ7">
        <v>8285.1</v>
      </c>
      <c r="CA7">
        <v>8819</v>
      </c>
      <c r="CB7">
        <v>9322.7</v>
      </c>
      <c r="CC7">
        <v>9806.3</v>
      </c>
      <c r="CD7">
        <v>10104.5</v>
      </c>
      <c r="CE7">
        <v>10001.3</v>
      </c>
    </row>
    <row r="8" spans="1:83" ht="15">
      <c r="A8">
        <v>3</v>
      </c>
      <c r="B8" t="s">
        <v>316</v>
      </c>
      <c r="C8">
        <v>43.8</v>
      </c>
      <c r="D8">
        <v>38.2</v>
      </c>
      <c r="E8">
        <v>31.7</v>
      </c>
      <c r="F8">
        <v>24.1</v>
      </c>
      <c r="G8">
        <v>23.8</v>
      </c>
      <c r="H8">
        <v>28.5</v>
      </c>
      <c r="I8">
        <v>31.6</v>
      </c>
      <c r="J8">
        <v>36</v>
      </c>
      <c r="K8">
        <v>38.4</v>
      </c>
      <c r="L8">
        <v>36</v>
      </c>
      <c r="M8">
        <v>37.9</v>
      </c>
      <c r="N8">
        <v>40.6</v>
      </c>
      <c r="O8">
        <v>47.4</v>
      </c>
      <c r="P8">
        <v>51</v>
      </c>
      <c r="Q8">
        <v>56.3</v>
      </c>
      <c r="R8">
        <v>60.5</v>
      </c>
      <c r="S8">
        <v>67.6</v>
      </c>
      <c r="T8">
        <v>86.2</v>
      </c>
      <c r="U8">
        <v>99.4</v>
      </c>
      <c r="V8">
        <v>107.4</v>
      </c>
      <c r="W8">
        <v>108.1</v>
      </c>
      <c r="X8">
        <v>116.8</v>
      </c>
      <c r="Y8">
        <v>124.8</v>
      </c>
      <c r="Z8">
        <v>128.8</v>
      </c>
      <c r="AA8">
        <v>134.8</v>
      </c>
      <c r="AB8">
        <v>135.8</v>
      </c>
      <c r="AC8">
        <v>147.4</v>
      </c>
      <c r="AD8">
        <v>152.2</v>
      </c>
      <c r="AE8">
        <v>159.6</v>
      </c>
      <c r="AF8">
        <v>161.6</v>
      </c>
      <c r="AG8">
        <v>172.6</v>
      </c>
      <c r="AH8">
        <v>177</v>
      </c>
      <c r="AI8">
        <v>178.8</v>
      </c>
      <c r="AJ8">
        <v>189</v>
      </c>
      <c r="AK8">
        <v>198.2</v>
      </c>
      <c r="AL8">
        <v>212.3</v>
      </c>
      <c r="AM8">
        <v>229.7</v>
      </c>
      <c r="AN8">
        <v>249.6</v>
      </c>
      <c r="AO8">
        <v>259</v>
      </c>
      <c r="AP8">
        <v>284.6</v>
      </c>
      <c r="AQ8">
        <v>304.7</v>
      </c>
      <c r="AR8">
        <v>318.8</v>
      </c>
      <c r="AS8">
        <v>342.1</v>
      </c>
      <c r="AT8">
        <v>373.8</v>
      </c>
      <c r="AU8">
        <v>416.6</v>
      </c>
      <c r="AV8">
        <v>451.5</v>
      </c>
      <c r="AW8">
        <v>491.3</v>
      </c>
      <c r="AX8">
        <v>546.3</v>
      </c>
      <c r="AY8">
        <v>600.4</v>
      </c>
      <c r="AZ8">
        <v>663.6</v>
      </c>
      <c r="BA8">
        <v>737.9</v>
      </c>
      <c r="BB8">
        <v>799.8</v>
      </c>
      <c r="BC8">
        <v>869.4</v>
      </c>
      <c r="BD8">
        <v>899.3</v>
      </c>
      <c r="BE8">
        <v>973.8</v>
      </c>
      <c r="BF8">
        <v>1063.7</v>
      </c>
      <c r="BG8">
        <v>1137.6</v>
      </c>
      <c r="BH8">
        <v>1195.6</v>
      </c>
      <c r="BI8">
        <v>1256.3</v>
      </c>
      <c r="BJ8">
        <v>1337.3</v>
      </c>
      <c r="BK8">
        <v>1423.8</v>
      </c>
      <c r="BL8">
        <v>1491.3</v>
      </c>
      <c r="BM8">
        <v>1497.4</v>
      </c>
      <c r="BN8">
        <v>1563.3</v>
      </c>
      <c r="BO8">
        <v>1642.3</v>
      </c>
      <c r="BP8">
        <v>1746.6</v>
      </c>
      <c r="BQ8">
        <v>1815.5</v>
      </c>
      <c r="BR8">
        <v>1917.7</v>
      </c>
      <c r="BS8">
        <v>2006.8</v>
      </c>
      <c r="BT8">
        <v>2110</v>
      </c>
      <c r="BU8">
        <v>2290</v>
      </c>
      <c r="BV8">
        <v>2459.1</v>
      </c>
      <c r="BW8">
        <v>2534</v>
      </c>
      <c r="BX8">
        <v>2610</v>
      </c>
      <c r="BY8">
        <v>2727.4</v>
      </c>
      <c r="BZ8">
        <v>2892.3</v>
      </c>
      <c r="CA8">
        <v>3073.9</v>
      </c>
      <c r="CB8">
        <v>3221.7</v>
      </c>
      <c r="CC8">
        <v>3357.7</v>
      </c>
      <c r="CD8">
        <v>3379.5</v>
      </c>
      <c r="CE8">
        <v>3230.7</v>
      </c>
    </row>
    <row r="9" spans="1:83" ht="15">
      <c r="A9">
        <v>4</v>
      </c>
      <c r="B9" t="s">
        <v>317</v>
      </c>
      <c r="C9">
        <v>9.8</v>
      </c>
      <c r="D9">
        <v>7.7</v>
      </c>
      <c r="E9">
        <v>5.9</v>
      </c>
      <c r="F9">
        <v>4</v>
      </c>
      <c r="G9">
        <v>3.8</v>
      </c>
      <c r="H9">
        <v>4.6</v>
      </c>
      <c r="I9">
        <v>5.5</v>
      </c>
      <c r="J9">
        <v>6.7</v>
      </c>
      <c r="K9">
        <v>7.4</v>
      </c>
      <c r="L9">
        <v>6.1</v>
      </c>
      <c r="M9">
        <v>7.2</v>
      </c>
      <c r="N9">
        <v>8.3</v>
      </c>
      <c r="O9">
        <v>10.3</v>
      </c>
      <c r="P9">
        <v>7.6</v>
      </c>
      <c r="Q9">
        <v>7.5</v>
      </c>
      <c r="R9">
        <v>7.7</v>
      </c>
      <c r="S9">
        <v>9.1</v>
      </c>
      <c r="T9">
        <v>17.1</v>
      </c>
      <c r="U9">
        <v>21.8</v>
      </c>
      <c r="V9">
        <v>24.5</v>
      </c>
      <c r="W9">
        <v>26.6</v>
      </c>
      <c r="X9">
        <v>32.4</v>
      </c>
      <c r="Y9">
        <v>31.7</v>
      </c>
      <c r="Z9">
        <v>31.2</v>
      </c>
      <c r="AA9">
        <v>34.6</v>
      </c>
      <c r="AB9">
        <v>33.7</v>
      </c>
      <c r="AC9">
        <v>40.7</v>
      </c>
      <c r="AD9">
        <v>40.2</v>
      </c>
      <c r="AE9">
        <v>42</v>
      </c>
      <c r="AF9">
        <v>39.5</v>
      </c>
      <c r="AG9">
        <v>44.9</v>
      </c>
      <c r="AH9">
        <v>45.6</v>
      </c>
      <c r="AI9">
        <v>44.2</v>
      </c>
      <c r="AJ9">
        <v>49.5</v>
      </c>
      <c r="AK9">
        <v>54.2</v>
      </c>
      <c r="AL9">
        <v>59.6</v>
      </c>
      <c r="AM9">
        <v>66.4</v>
      </c>
      <c r="AN9">
        <v>71.7</v>
      </c>
      <c r="AO9">
        <v>74</v>
      </c>
      <c r="AP9">
        <v>84.8</v>
      </c>
      <c r="AQ9">
        <v>90.5</v>
      </c>
      <c r="AR9">
        <v>90</v>
      </c>
      <c r="AS9">
        <v>102.4</v>
      </c>
      <c r="AT9">
        <v>116.4</v>
      </c>
      <c r="AU9">
        <v>130.5</v>
      </c>
      <c r="AV9">
        <v>130.2</v>
      </c>
      <c r="AW9">
        <v>142.2</v>
      </c>
      <c r="AX9">
        <v>168.6</v>
      </c>
      <c r="AY9">
        <v>192</v>
      </c>
      <c r="AZ9">
        <v>213.3</v>
      </c>
      <c r="BA9">
        <v>226.3</v>
      </c>
      <c r="BB9">
        <v>226.4</v>
      </c>
      <c r="BC9">
        <v>243.9</v>
      </c>
      <c r="BD9">
        <v>253</v>
      </c>
      <c r="BE9">
        <v>295</v>
      </c>
      <c r="BF9">
        <v>342.2</v>
      </c>
      <c r="BG9">
        <v>380.4</v>
      </c>
      <c r="BH9">
        <v>421.4</v>
      </c>
      <c r="BI9">
        <v>442</v>
      </c>
      <c r="BJ9">
        <v>475.1</v>
      </c>
      <c r="BK9">
        <v>494.3</v>
      </c>
      <c r="BL9">
        <v>497.1</v>
      </c>
      <c r="BM9">
        <v>477.2</v>
      </c>
      <c r="BN9">
        <v>508.1</v>
      </c>
      <c r="BO9">
        <v>551.5</v>
      </c>
      <c r="BP9">
        <v>607.2</v>
      </c>
      <c r="BQ9">
        <v>635.7</v>
      </c>
      <c r="BR9">
        <v>676.3</v>
      </c>
      <c r="BS9">
        <v>715.5</v>
      </c>
      <c r="BT9">
        <v>780</v>
      </c>
      <c r="BU9">
        <v>857.4</v>
      </c>
      <c r="BV9">
        <v>915.8</v>
      </c>
      <c r="BW9">
        <v>946.3</v>
      </c>
      <c r="BX9">
        <v>992.1</v>
      </c>
      <c r="BY9">
        <v>1014.8</v>
      </c>
      <c r="BZ9">
        <v>1061.6</v>
      </c>
      <c r="CA9">
        <v>1105.5</v>
      </c>
      <c r="CB9">
        <v>1133</v>
      </c>
      <c r="CC9">
        <v>1159.4</v>
      </c>
      <c r="CD9">
        <v>1083.5</v>
      </c>
      <c r="CE9">
        <v>1026.5</v>
      </c>
    </row>
    <row r="10" spans="1:83" ht="15">
      <c r="A10">
        <v>5</v>
      </c>
      <c r="B10" t="s">
        <v>318</v>
      </c>
      <c r="C10">
        <v>33.9</v>
      </c>
      <c r="D10">
        <v>30.5</v>
      </c>
      <c r="E10">
        <v>25.8</v>
      </c>
      <c r="F10">
        <v>20.2</v>
      </c>
      <c r="G10">
        <v>20</v>
      </c>
      <c r="H10">
        <v>23.9</v>
      </c>
      <c r="I10">
        <v>26.1</v>
      </c>
      <c r="J10">
        <v>29.2</v>
      </c>
      <c r="K10">
        <v>31</v>
      </c>
      <c r="L10">
        <v>29.9</v>
      </c>
      <c r="M10">
        <v>30.8</v>
      </c>
      <c r="N10">
        <v>32.3</v>
      </c>
      <c r="O10">
        <v>37.2</v>
      </c>
      <c r="P10">
        <v>43.4</v>
      </c>
      <c r="Q10">
        <v>48.9</v>
      </c>
      <c r="R10">
        <v>52.8</v>
      </c>
      <c r="S10">
        <v>58.5</v>
      </c>
      <c r="T10">
        <v>69.1</v>
      </c>
      <c r="U10">
        <v>77.6</v>
      </c>
      <c r="V10">
        <v>83</v>
      </c>
      <c r="W10">
        <v>81.5</v>
      </c>
      <c r="X10">
        <v>84.4</v>
      </c>
      <c r="Y10">
        <v>93</v>
      </c>
      <c r="Z10">
        <v>97.5</v>
      </c>
      <c r="AA10">
        <v>100.2</v>
      </c>
      <c r="AB10">
        <v>102.1</v>
      </c>
      <c r="AC10">
        <v>106.7</v>
      </c>
      <c r="AD10">
        <v>112</v>
      </c>
      <c r="AE10">
        <v>117.6</v>
      </c>
      <c r="AF10">
        <v>122</v>
      </c>
      <c r="AG10">
        <v>127.7</v>
      </c>
      <c r="AH10">
        <v>131.4</v>
      </c>
      <c r="AI10">
        <v>134.6</v>
      </c>
      <c r="AJ10">
        <v>139.5</v>
      </c>
      <c r="AK10">
        <v>143.9</v>
      </c>
      <c r="AL10">
        <v>152.7</v>
      </c>
      <c r="AM10">
        <v>163.3</v>
      </c>
      <c r="AN10">
        <v>177.9</v>
      </c>
      <c r="AO10">
        <v>185</v>
      </c>
      <c r="AP10">
        <v>199.8</v>
      </c>
      <c r="AQ10">
        <v>214.2</v>
      </c>
      <c r="AR10">
        <v>228.8</v>
      </c>
      <c r="AS10">
        <v>239.7</v>
      </c>
      <c r="AT10">
        <v>257.4</v>
      </c>
      <c r="AU10">
        <v>286.1</v>
      </c>
      <c r="AV10">
        <v>321.4</v>
      </c>
      <c r="AW10">
        <v>349.2</v>
      </c>
      <c r="AX10">
        <v>377.7</v>
      </c>
      <c r="AY10">
        <v>408.4</v>
      </c>
      <c r="AZ10">
        <v>450.2</v>
      </c>
      <c r="BA10">
        <v>511.6</v>
      </c>
      <c r="BB10">
        <v>573.4</v>
      </c>
      <c r="BC10">
        <v>625.4</v>
      </c>
      <c r="BD10">
        <v>646.3</v>
      </c>
      <c r="BE10">
        <v>678.8</v>
      </c>
      <c r="BF10">
        <v>721.5</v>
      </c>
      <c r="BG10">
        <v>757.2</v>
      </c>
      <c r="BH10">
        <v>774.2</v>
      </c>
      <c r="BI10">
        <v>814.3</v>
      </c>
      <c r="BJ10">
        <v>862.3</v>
      </c>
      <c r="BK10">
        <v>929.5</v>
      </c>
      <c r="BL10">
        <v>994.2</v>
      </c>
      <c r="BM10">
        <v>1020.3</v>
      </c>
      <c r="BN10">
        <v>1055.2</v>
      </c>
      <c r="BO10">
        <v>1090.8</v>
      </c>
      <c r="BP10">
        <v>1139.4</v>
      </c>
      <c r="BQ10">
        <v>1179.8</v>
      </c>
      <c r="BR10">
        <v>1241.4</v>
      </c>
      <c r="BS10">
        <v>1291.2</v>
      </c>
      <c r="BT10">
        <v>1330</v>
      </c>
      <c r="BU10">
        <v>1432.6</v>
      </c>
      <c r="BV10">
        <v>1543.4</v>
      </c>
      <c r="BW10">
        <v>1587.7</v>
      </c>
      <c r="BX10">
        <v>1617.9</v>
      </c>
      <c r="BY10">
        <v>1712.6</v>
      </c>
      <c r="BZ10">
        <v>1830.7</v>
      </c>
      <c r="CA10">
        <v>1968.4</v>
      </c>
      <c r="CB10">
        <v>2088.7</v>
      </c>
      <c r="CC10">
        <v>2198.2</v>
      </c>
      <c r="CD10">
        <v>2296</v>
      </c>
      <c r="CE10">
        <v>2204.2</v>
      </c>
    </row>
    <row r="11" spans="1:83" ht="15">
      <c r="A11">
        <v>6</v>
      </c>
      <c r="B11" t="s">
        <v>319</v>
      </c>
      <c r="C11">
        <v>33.6</v>
      </c>
      <c r="D11">
        <v>32</v>
      </c>
      <c r="E11">
        <v>29</v>
      </c>
      <c r="F11">
        <v>24.6</v>
      </c>
      <c r="G11">
        <v>22.2</v>
      </c>
      <c r="H11">
        <v>23</v>
      </c>
      <c r="I11">
        <v>24.3</v>
      </c>
      <c r="J11">
        <v>26.2</v>
      </c>
      <c r="K11">
        <v>28.5</v>
      </c>
      <c r="L11">
        <v>28.3</v>
      </c>
      <c r="M11">
        <v>29.3</v>
      </c>
      <c r="N11">
        <v>30.7</v>
      </c>
      <c r="O11">
        <v>33.6</v>
      </c>
      <c r="P11">
        <v>38</v>
      </c>
      <c r="Q11">
        <v>43.6</v>
      </c>
      <c r="R11">
        <v>48.1</v>
      </c>
      <c r="S11">
        <v>52.4</v>
      </c>
      <c r="T11">
        <v>58.1</v>
      </c>
      <c r="U11">
        <v>62.6</v>
      </c>
      <c r="V11">
        <v>67.6</v>
      </c>
      <c r="W11">
        <v>70.4</v>
      </c>
      <c r="X11">
        <v>75.4</v>
      </c>
      <c r="Y11">
        <v>83.8</v>
      </c>
      <c r="Z11">
        <v>90.7</v>
      </c>
      <c r="AA11">
        <v>98.2</v>
      </c>
      <c r="AB11">
        <v>104.2</v>
      </c>
      <c r="AC11">
        <v>111.4</v>
      </c>
      <c r="AD11">
        <v>119.5</v>
      </c>
      <c r="AE11">
        <v>127.3</v>
      </c>
      <c r="AF11">
        <v>134.6</v>
      </c>
      <c r="AG11">
        <v>145.1</v>
      </c>
      <c r="AH11">
        <v>154.8</v>
      </c>
      <c r="AI11">
        <v>163.4</v>
      </c>
      <c r="AJ11">
        <v>174.4</v>
      </c>
      <c r="AK11">
        <v>184.6</v>
      </c>
      <c r="AL11">
        <v>199.2</v>
      </c>
      <c r="AM11">
        <v>214.1</v>
      </c>
      <c r="AN11">
        <v>231.3</v>
      </c>
      <c r="AO11">
        <v>248.8</v>
      </c>
      <c r="AP11">
        <v>273.4</v>
      </c>
      <c r="AQ11">
        <v>300.4</v>
      </c>
      <c r="AR11">
        <v>329.5</v>
      </c>
      <c r="AS11">
        <v>359.5</v>
      </c>
      <c r="AT11">
        <v>396.4</v>
      </c>
      <c r="AU11">
        <v>435.4</v>
      </c>
      <c r="AV11">
        <v>481.4</v>
      </c>
      <c r="AW11">
        <v>542.5</v>
      </c>
      <c r="AX11">
        <v>604.9</v>
      </c>
      <c r="AY11">
        <v>677.4</v>
      </c>
      <c r="AZ11">
        <v>764.1</v>
      </c>
      <c r="BA11">
        <v>853.2</v>
      </c>
      <c r="BB11">
        <v>956</v>
      </c>
      <c r="BC11">
        <v>1070.1</v>
      </c>
      <c r="BD11">
        <v>1176.2</v>
      </c>
      <c r="BE11">
        <v>1314.8</v>
      </c>
      <c r="BF11">
        <v>1437.4</v>
      </c>
      <c r="BG11">
        <v>1580</v>
      </c>
      <c r="BH11">
        <v>1701.1</v>
      </c>
      <c r="BI11">
        <v>1840.7</v>
      </c>
      <c r="BJ11">
        <v>2012.7</v>
      </c>
      <c r="BK11">
        <v>2170.7</v>
      </c>
      <c r="BL11">
        <v>2344.2</v>
      </c>
      <c r="BM11">
        <v>2482.6</v>
      </c>
      <c r="BN11">
        <v>2673.6</v>
      </c>
      <c r="BO11">
        <v>2841.2</v>
      </c>
      <c r="BP11">
        <v>3004.3</v>
      </c>
      <c r="BQ11">
        <v>3171.7</v>
      </c>
      <c r="BR11">
        <v>3355.9</v>
      </c>
      <c r="BS11">
        <v>3563.9</v>
      </c>
      <c r="BT11">
        <v>3808.5</v>
      </c>
      <c r="BU11">
        <v>4052.8</v>
      </c>
      <c r="BV11">
        <v>4371.2</v>
      </c>
      <c r="BW11">
        <v>4614.8</v>
      </c>
      <c r="BX11">
        <v>4829.2</v>
      </c>
      <c r="BY11">
        <v>5076.6</v>
      </c>
      <c r="BZ11">
        <v>5392.8</v>
      </c>
      <c r="CA11">
        <v>5745.1</v>
      </c>
      <c r="CB11">
        <v>6100.9</v>
      </c>
      <c r="CC11">
        <v>6448.6</v>
      </c>
      <c r="CD11">
        <v>6725</v>
      </c>
      <c r="CE11">
        <v>6770.6</v>
      </c>
    </row>
    <row r="12" spans="1:83" ht="15">
      <c r="A12">
        <v>7</v>
      </c>
      <c r="B12" t="s">
        <v>320</v>
      </c>
      <c r="C12">
        <v>16.5</v>
      </c>
      <c r="D12">
        <v>10.8</v>
      </c>
      <c r="E12">
        <v>5.9</v>
      </c>
      <c r="F12">
        <v>1.3</v>
      </c>
      <c r="G12">
        <v>1.7</v>
      </c>
      <c r="H12">
        <v>3.7</v>
      </c>
      <c r="I12">
        <v>6.7</v>
      </c>
      <c r="J12">
        <v>8.6</v>
      </c>
      <c r="K12">
        <v>12.2</v>
      </c>
      <c r="L12">
        <v>7.1</v>
      </c>
      <c r="M12">
        <v>9.3</v>
      </c>
      <c r="N12">
        <v>13.6</v>
      </c>
      <c r="O12">
        <v>18.1</v>
      </c>
      <c r="P12">
        <v>10.4</v>
      </c>
      <c r="Q12">
        <v>6.1</v>
      </c>
      <c r="R12">
        <v>7.8</v>
      </c>
      <c r="S12">
        <v>10.8</v>
      </c>
      <c r="T12">
        <v>31.1</v>
      </c>
      <c r="U12">
        <v>35</v>
      </c>
      <c r="V12">
        <v>48.1</v>
      </c>
      <c r="W12">
        <v>36.9</v>
      </c>
      <c r="X12">
        <v>54.1</v>
      </c>
      <c r="Y12">
        <v>60.2</v>
      </c>
      <c r="Z12">
        <v>54</v>
      </c>
      <c r="AA12">
        <v>56.4</v>
      </c>
      <c r="AB12">
        <v>53.8</v>
      </c>
      <c r="AC12">
        <v>69</v>
      </c>
      <c r="AD12">
        <v>72</v>
      </c>
      <c r="AE12">
        <v>70.5</v>
      </c>
      <c r="AF12">
        <v>64.5</v>
      </c>
      <c r="AG12">
        <v>78.5</v>
      </c>
      <c r="AH12">
        <v>78.9</v>
      </c>
      <c r="AI12">
        <v>78.2</v>
      </c>
      <c r="AJ12">
        <v>88.1</v>
      </c>
      <c r="AK12">
        <v>93.8</v>
      </c>
      <c r="AL12">
        <v>102.1</v>
      </c>
      <c r="AM12">
        <v>118.2</v>
      </c>
      <c r="AN12">
        <v>131.3</v>
      </c>
      <c r="AO12">
        <v>128.6</v>
      </c>
      <c r="AP12">
        <v>141.2</v>
      </c>
      <c r="AQ12">
        <v>156.4</v>
      </c>
      <c r="AR12">
        <v>152.4</v>
      </c>
      <c r="AS12">
        <v>178.2</v>
      </c>
      <c r="AT12">
        <v>207.6</v>
      </c>
      <c r="AU12">
        <v>244.5</v>
      </c>
      <c r="AV12">
        <v>249.4</v>
      </c>
      <c r="AW12">
        <v>230.2</v>
      </c>
      <c r="AX12">
        <v>292</v>
      </c>
      <c r="AY12">
        <v>361.3</v>
      </c>
      <c r="AZ12">
        <v>438</v>
      </c>
      <c r="BA12">
        <v>492.9</v>
      </c>
      <c r="BB12">
        <v>479.3</v>
      </c>
      <c r="BC12">
        <v>572.4</v>
      </c>
      <c r="BD12">
        <v>517.2</v>
      </c>
      <c r="BE12">
        <v>564.3</v>
      </c>
      <c r="BF12">
        <v>735.6</v>
      </c>
      <c r="BG12">
        <v>736.2</v>
      </c>
      <c r="BH12">
        <v>746.5</v>
      </c>
      <c r="BI12">
        <v>785</v>
      </c>
      <c r="BJ12">
        <v>821.6</v>
      </c>
      <c r="BK12">
        <v>874.9</v>
      </c>
      <c r="BL12">
        <v>861</v>
      </c>
      <c r="BM12">
        <v>802.9</v>
      </c>
      <c r="BN12">
        <v>864.8</v>
      </c>
      <c r="BO12">
        <v>953.3</v>
      </c>
      <c r="BP12">
        <v>1097.3</v>
      </c>
      <c r="BQ12">
        <v>1144</v>
      </c>
      <c r="BR12">
        <v>1240.2</v>
      </c>
      <c r="BS12">
        <v>1388.7</v>
      </c>
      <c r="BT12">
        <v>1510.8</v>
      </c>
      <c r="BU12">
        <v>1641.5</v>
      </c>
      <c r="BV12">
        <v>1772.2</v>
      </c>
      <c r="BW12">
        <v>1661.9</v>
      </c>
      <c r="BX12">
        <v>1647</v>
      </c>
      <c r="BY12">
        <v>1729.7</v>
      </c>
      <c r="BZ12">
        <v>1968.6</v>
      </c>
      <c r="CA12">
        <v>2172.2</v>
      </c>
      <c r="CB12">
        <v>2327.2</v>
      </c>
      <c r="CC12">
        <v>2295.2</v>
      </c>
      <c r="CD12">
        <v>2096.7</v>
      </c>
      <c r="CE12">
        <v>1589.2</v>
      </c>
    </row>
    <row r="13" spans="1:83" ht="15">
      <c r="A13">
        <v>8</v>
      </c>
      <c r="B13" t="s">
        <v>321</v>
      </c>
      <c r="C13">
        <v>14.9</v>
      </c>
      <c r="D13">
        <v>11</v>
      </c>
      <c r="E13">
        <v>7</v>
      </c>
      <c r="F13">
        <v>3.6</v>
      </c>
      <c r="G13">
        <v>3.1</v>
      </c>
      <c r="H13">
        <v>4.3</v>
      </c>
      <c r="I13">
        <v>5.6</v>
      </c>
      <c r="J13">
        <v>7.5</v>
      </c>
      <c r="K13">
        <v>9.5</v>
      </c>
      <c r="L13">
        <v>7.7</v>
      </c>
      <c r="M13">
        <v>9.1</v>
      </c>
      <c r="N13">
        <v>11.2</v>
      </c>
      <c r="O13">
        <v>13.8</v>
      </c>
      <c r="P13">
        <v>8.5</v>
      </c>
      <c r="Q13">
        <v>6.9</v>
      </c>
      <c r="R13">
        <v>8.7</v>
      </c>
      <c r="S13">
        <v>12.3</v>
      </c>
      <c r="T13">
        <v>25.1</v>
      </c>
      <c r="U13">
        <v>35.5</v>
      </c>
      <c r="V13">
        <v>42.4</v>
      </c>
      <c r="W13">
        <v>39.6</v>
      </c>
      <c r="X13">
        <v>48.3</v>
      </c>
      <c r="Y13">
        <v>50.3</v>
      </c>
      <c r="Z13">
        <v>50.5</v>
      </c>
      <c r="AA13">
        <v>54.5</v>
      </c>
      <c r="AB13">
        <v>55.8</v>
      </c>
      <c r="AC13">
        <v>64</v>
      </c>
      <c r="AD13">
        <v>68.1</v>
      </c>
      <c r="AE13">
        <v>69.7</v>
      </c>
      <c r="AF13">
        <v>64.9</v>
      </c>
      <c r="AG13">
        <v>74.6</v>
      </c>
      <c r="AH13">
        <v>75.7</v>
      </c>
      <c r="AI13">
        <v>75.2</v>
      </c>
      <c r="AJ13">
        <v>82</v>
      </c>
      <c r="AK13">
        <v>88.1</v>
      </c>
      <c r="AL13">
        <v>97.2</v>
      </c>
      <c r="AM13">
        <v>109</v>
      </c>
      <c r="AN13">
        <v>117.7</v>
      </c>
      <c r="AO13">
        <v>118.7</v>
      </c>
      <c r="AP13">
        <v>132.1</v>
      </c>
      <c r="AQ13">
        <v>147.3</v>
      </c>
      <c r="AR13">
        <v>150.4</v>
      </c>
      <c r="AS13">
        <v>169.9</v>
      </c>
      <c r="AT13">
        <v>198.5</v>
      </c>
      <c r="AU13">
        <v>228.6</v>
      </c>
      <c r="AV13">
        <v>235.4</v>
      </c>
      <c r="AW13">
        <v>236.5</v>
      </c>
      <c r="AX13">
        <v>274.8</v>
      </c>
      <c r="AY13">
        <v>339</v>
      </c>
      <c r="AZ13">
        <v>412.2</v>
      </c>
      <c r="BA13">
        <v>474.9</v>
      </c>
      <c r="BB13">
        <v>485.6</v>
      </c>
      <c r="BC13">
        <v>542.6</v>
      </c>
      <c r="BD13">
        <v>532.1</v>
      </c>
      <c r="BE13">
        <v>570.1</v>
      </c>
      <c r="BF13">
        <v>670.2</v>
      </c>
      <c r="BG13">
        <v>714.4</v>
      </c>
      <c r="BH13">
        <v>739.9</v>
      </c>
      <c r="BI13">
        <v>757.8</v>
      </c>
      <c r="BJ13">
        <v>803.1</v>
      </c>
      <c r="BK13">
        <v>847.3</v>
      </c>
      <c r="BL13">
        <v>846.4</v>
      </c>
      <c r="BM13">
        <v>803.3</v>
      </c>
      <c r="BN13">
        <v>848.5</v>
      </c>
      <c r="BO13">
        <v>932.5</v>
      </c>
      <c r="BP13">
        <v>1033.5</v>
      </c>
      <c r="BQ13">
        <v>1112.9</v>
      </c>
      <c r="BR13">
        <v>1209.4</v>
      </c>
      <c r="BS13">
        <v>1317.7</v>
      </c>
      <c r="BT13">
        <v>1447.1</v>
      </c>
      <c r="BU13">
        <v>1580.7</v>
      </c>
      <c r="BV13">
        <v>1717.7</v>
      </c>
      <c r="BW13">
        <v>1700.2</v>
      </c>
      <c r="BX13">
        <v>1634.9</v>
      </c>
      <c r="BY13">
        <v>1713.3</v>
      </c>
      <c r="BZ13">
        <v>1903.6</v>
      </c>
      <c r="CA13">
        <v>2122.3</v>
      </c>
      <c r="CB13">
        <v>2267.2</v>
      </c>
      <c r="CC13">
        <v>2266.1</v>
      </c>
      <c r="CD13">
        <v>2137.8</v>
      </c>
      <c r="CE13">
        <v>1716.4</v>
      </c>
    </row>
    <row r="14" spans="1:83" ht="15">
      <c r="A14">
        <v>9</v>
      </c>
      <c r="B14" t="s">
        <v>322</v>
      </c>
      <c r="C14">
        <v>11</v>
      </c>
      <c r="D14">
        <v>8.6</v>
      </c>
      <c r="E14">
        <v>5.3</v>
      </c>
      <c r="F14">
        <v>2.9</v>
      </c>
      <c r="G14">
        <v>2.5</v>
      </c>
      <c r="H14">
        <v>3.3</v>
      </c>
      <c r="I14">
        <v>4.3</v>
      </c>
      <c r="J14">
        <v>5.8</v>
      </c>
      <c r="K14">
        <v>7.5</v>
      </c>
      <c r="L14">
        <v>5.5</v>
      </c>
      <c r="M14">
        <v>6.1</v>
      </c>
      <c r="N14">
        <v>7.7</v>
      </c>
      <c r="O14">
        <v>9.7</v>
      </c>
      <c r="P14">
        <v>6.3</v>
      </c>
      <c r="Q14">
        <v>5.4</v>
      </c>
      <c r="R14">
        <v>7.4</v>
      </c>
      <c r="S14">
        <v>10.6</v>
      </c>
      <c r="T14">
        <v>17.3</v>
      </c>
      <c r="U14">
        <v>23.5</v>
      </c>
      <c r="V14">
        <v>26.8</v>
      </c>
      <c r="W14">
        <v>24.9</v>
      </c>
      <c r="X14">
        <v>27.8</v>
      </c>
      <c r="Y14">
        <v>31.8</v>
      </c>
      <c r="Z14">
        <v>31.9</v>
      </c>
      <c r="AA14">
        <v>35.1</v>
      </c>
      <c r="AB14">
        <v>34.7</v>
      </c>
      <c r="AC14">
        <v>39</v>
      </c>
      <c r="AD14">
        <v>44.5</v>
      </c>
      <c r="AE14">
        <v>47.5</v>
      </c>
      <c r="AF14">
        <v>42.5</v>
      </c>
      <c r="AG14">
        <v>46.5</v>
      </c>
      <c r="AH14">
        <v>49.4</v>
      </c>
      <c r="AI14">
        <v>48.8</v>
      </c>
      <c r="AJ14">
        <v>53.1</v>
      </c>
      <c r="AK14">
        <v>56</v>
      </c>
      <c r="AL14">
        <v>63</v>
      </c>
      <c r="AM14">
        <v>74.8</v>
      </c>
      <c r="AN14">
        <v>85.4</v>
      </c>
      <c r="AO14">
        <v>86.4</v>
      </c>
      <c r="AP14">
        <v>93.4</v>
      </c>
      <c r="AQ14">
        <v>104.7</v>
      </c>
      <c r="AR14">
        <v>109</v>
      </c>
      <c r="AS14">
        <v>114.1</v>
      </c>
      <c r="AT14">
        <v>128.8</v>
      </c>
      <c r="AU14">
        <v>153.3</v>
      </c>
      <c r="AV14">
        <v>169.5</v>
      </c>
      <c r="AW14">
        <v>173.7</v>
      </c>
      <c r="AX14">
        <v>192.4</v>
      </c>
      <c r="AY14">
        <v>228.7</v>
      </c>
      <c r="AZ14">
        <v>280.6</v>
      </c>
      <c r="BA14">
        <v>333.9</v>
      </c>
      <c r="BB14">
        <v>362.4</v>
      </c>
      <c r="BC14">
        <v>420</v>
      </c>
      <c r="BD14">
        <v>426.5</v>
      </c>
      <c r="BE14">
        <v>417.2</v>
      </c>
      <c r="BF14">
        <v>489.6</v>
      </c>
      <c r="BG14">
        <v>526.2</v>
      </c>
      <c r="BH14">
        <v>519.8</v>
      </c>
      <c r="BI14">
        <v>524.1</v>
      </c>
      <c r="BJ14">
        <v>563.8</v>
      </c>
      <c r="BK14">
        <v>607.7</v>
      </c>
      <c r="BL14">
        <v>622.4</v>
      </c>
      <c r="BM14">
        <v>598.2</v>
      </c>
      <c r="BN14">
        <v>612.1</v>
      </c>
      <c r="BO14">
        <v>666.6</v>
      </c>
      <c r="BP14">
        <v>731.4</v>
      </c>
      <c r="BQ14">
        <v>810</v>
      </c>
      <c r="BR14">
        <v>875.4</v>
      </c>
      <c r="BS14">
        <v>968.6</v>
      </c>
      <c r="BT14">
        <v>1061.1</v>
      </c>
      <c r="BU14">
        <v>1154.9</v>
      </c>
      <c r="BV14">
        <v>1268.7</v>
      </c>
      <c r="BW14">
        <v>1227.8</v>
      </c>
      <c r="BX14">
        <v>1125.4</v>
      </c>
      <c r="BY14">
        <v>1135.7</v>
      </c>
      <c r="BZ14">
        <v>1223</v>
      </c>
      <c r="CA14">
        <v>1347.3</v>
      </c>
      <c r="CB14">
        <v>1505.3</v>
      </c>
      <c r="CC14">
        <v>1637.5</v>
      </c>
      <c r="CD14">
        <v>1665.3</v>
      </c>
      <c r="CE14">
        <v>1364.4</v>
      </c>
    </row>
    <row r="15" spans="1:83" ht="15">
      <c r="A15">
        <v>10</v>
      </c>
      <c r="B15" t="s">
        <v>323</v>
      </c>
      <c r="C15">
        <v>5.5</v>
      </c>
      <c r="D15">
        <v>4.4</v>
      </c>
      <c r="E15">
        <v>2.6</v>
      </c>
      <c r="F15">
        <v>1.4</v>
      </c>
      <c r="G15">
        <v>1.1</v>
      </c>
      <c r="H15">
        <v>1.2</v>
      </c>
      <c r="I15">
        <v>1.4</v>
      </c>
      <c r="J15">
        <v>1.9</v>
      </c>
      <c r="K15">
        <v>2.7</v>
      </c>
      <c r="L15">
        <v>2.1</v>
      </c>
      <c r="M15">
        <v>2.2</v>
      </c>
      <c r="N15">
        <v>2.6</v>
      </c>
      <c r="O15">
        <v>3.3</v>
      </c>
      <c r="P15">
        <v>2.2</v>
      </c>
      <c r="Q15">
        <v>1.8</v>
      </c>
      <c r="R15">
        <v>2.4</v>
      </c>
      <c r="S15">
        <v>3.3</v>
      </c>
      <c r="T15">
        <v>7.4</v>
      </c>
      <c r="U15">
        <v>8.1</v>
      </c>
      <c r="V15">
        <v>9.5</v>
      </c>
      <c r="W15">
        <v>9.2</v>
      </c>
      <c r="X15">
        <v>10</v>
      </c>
      <c r="Y15">
        <v>12</v>
      </c>
      <c r="Z15">
        <v>12.2</v>
      </c>
      <c r="AA15">
        <v>13.6</v>
      </c>
      <c r="AB15">
        <v>13.9</v>
      </c>
      <c r="AC15">
        <v>15.2</v>
      </c>
      <c r="AD15">
        <v>18.2</v>
      </c>
      <c r="AE15">
        <v>19</v>
      </c>
      <c r="AF15">
        <v>17.6</v>
      </c>
      <c r="AG15">
        <v>18.1</v>
      </c>
      <c r="AH15">
        <v>19.6</v>
      </c>
      <c r="AI15">
        <v>19.7</v>
      </c>
      <c r="AJ15">
        <v>20.8</v>
      </c>
      <c r="AK15">
        <v>21.2</v>
      </c>
      <c r="AL15">
        <v>23.7</v>
      </c>
      <c r="AM15">
        <v>28.3</v>
      </c>
      <c r="AN15">
        <v>31.3</v>
      </c>
      <c r="AO15">
        <v>31.5</v>
      </c>
      <c r="AP15">
        <v>33.6</v>
      </c>
      <c r="AQ15">
        <v>37.7</v>
      </c>
      <c r="AR15">
        <v>40.3</v>
      </c>
      <c r="AS15">
        <v>42.7</v>
      </c>
      <c r="AT15">
        <v>47.2</v>
      </c>
      <c r="AU15">
        <v>55</v>
      </c>
      <c r="AV15">
        <v>61.2</v>
      </c>
      <c r="AW15">
        <v>61.4</v>
      </c>
      <c r="AX15">
        <v>65.9</v>
      </c>
      <c r="AY15">
        <v>74.6</v>
      </c>
      <c r="AZ15">
        <v>93.6</v>
      </c>
      <c r="BA15">
        <v>117.7</v>
      </c>
      <c r="BB15">
        <v>136.2</v>
      </c>
      <c r="BC15">
        <v>167.3</v>
      </c>
      <c r="BD15">
        <v>177.6</v>
      </c>
      <c r="BE15">
        <v>154.3</v>
      </c>
      <c r="BF15">
        <v>177.4</v>
      </c>
      <c r="BG15">
        <v>194.5</v>
      </c>
      <c r="BH15">
        <v>176.5</v>
      </c>
      <c r="BI15">
        <v>174.2</v>
      </c>
      <c r="BJ15">
        <v>182.8</v>
      </c>
      <c r="BK15">
        <v>193.7</v>
      </c>
      <c r="BL15">
        <v>202.9</v>
      </c>
      <c r="BM15">
        <v>183.6</v>
      </c>
      <c r="BN15">
        <v>172.6</v>
      </c>
      <c r="BO15">
        <v>177.2</v>
      </c>
      <c r="BP15">
        <v>186.8</v>
      </c>
      <c r="BQ15">
        <v>207.3</v>
      </c>
      <c r="BR15">
        <v>224.6</v>
      </c>
      <c r="BS15">
        <v>250.3</v>
      </c>
      <c r="BT15">
        <v>275.1</v>
      </c>
      <c r="BU15">
        <v>283.9</v>
      </c>
      <c r="BV15">
        <v>318.1</v>
      </c>
      <c r="BW15">
        <v>329.7</v>
      </c>
      <c r="BX15">
        <v>282.8</v>
      </c>
      <c r="BY15">
        <v>281.9</v>
      </c>
      <c r="BZ15">
        <v>306.7</v>
      </c>
      <c r="CA15">
        <v>351.8</v>
      </c>
      <c r="CB15">
        <v>433.7</v>
      </c>
      <c r="CC15">
        <v>524.9</v>
      </c>
      <c r="CD15">
        <v>582.4</v>
      </c>
      <c r="CE15">
        <v>451.6</v>
      </c>
    </row>
    <row r="16" spans="1:83" ht="15">
      <c r="A16">
        <v>11</v>
      </c>
      <c r="B16" t="s">
        <v>324</v>
      </c>
      <c r="C16">
        <v>5.5</v>
      </c>
      <c r="D16">
        <v>4.2</v>
      </c>
      <c r="E16">
        <v>2.6</v>
      </c>
      <c r="F16">
        <v>1.5</v>
      </c>
      <c r="G16">
        <v>1.4</v>
      </c>
      <c r="H16">
        <v>2.1</v>
      </c>
      <c r="I16">
        <v>2.8</v>
      </c>
      <c r="J16">
        <v>3.9</v>
      </c>
      <c r="K16">
        <v>4.8</v>
      </c>
      <c r="L16">
        <v>3.4</v>
      </c>
      <c r="M16">
        <v>3.9</v>
      </c>
      <c r="N16">
        <v>5.2</v>
      </c>
      <c r="O16">
        <v>6.4</v>
      </c>
      <c r="P16">
        <v>4.1</v>
      </c>
      <c r="Q16">
        <v>3.7</v>
      </c>
      <c r="R16">
        <v>5</v>
      </c>
      <c r="S16">
        <v>7.3</v>
      </c>
      <c r="T16">
        <v>9.9</v>
      </c>
      <c r="U16">
        <v>15.3</v>
      </c>
      <c r="V16">
        <v>17.3</v>
      </c>
      <c r="W16">
        <v>15.7</v>
      </c>
      <c r="X16">
        <v>17.8</v>
      </c>
      <c r="Y16">
        <v>19.9</v>
      </c>
      <c r="Z16">
        <v>19.7</v>
      </c>
      <c r="AA16">
        <v>21.5</v>
      </c>
      <c r="AB16">
        <v>20.8</v>
      </c>
      <c r="AC16">
        <v>23.9</v>
      </c>
      <c r="AD16">
        <v>26.3</v>
      </c>
      <c r="AE16">
        <v>28.6</v>
      </c>
      <c r="AF16">
        <v>24.9</v>
      </c>
      <c r="AG16">
        <v>28.4</v>
      </c>
      <c r="AH16">
        <v>29.8</v>
      </c>
      <c r="AI16">
        <v>29.1</v>
      </c>
      <c r="AJ16">
        <v>32.3</v>
      </c>
      <c r="AK16">
        <v>34.8</v>
      </c>
      <c r="AL16">
        <v>39.2</v>
      </c>
      <c r="AM16">
        <v>46.5</v>
      </c>
      <c r="AN16">
        <v>54</v>
      </c>
      <c r="AO16">
        <v>54.9</v>
      </c>
      <c r="AP16">
        <v>59.9</v>
      </c>
      <c r="AQ16">
        <v>67</v>
      </c>
      <c r="AR16">
        <v>68.7</v>
      </c>
      <c r="AS16">
        <v>71.5</v>
      </c>
      <c r="AT16">
        <v>81.7</v>
      </c>
      <c r="AU16">
        <v>98.3</v>
      </c>
      <c r="AV16">
        <v>108.2</v>
      </c>
      <c r="AW16">
        <v>112.4</v>
      </c>
      <c r="AX16">
        <v>126.4</v>
      </c>
      <c r="AY16">
        <v>154.1</v>
      </c>
      <c r="AZ16">
        <v>187</v>
      </c>
      <c r="BA16">
        <v>216.2</v>
      </c>
      <c r="BB16">
        <v>226.2</v>
      </c>
      <c r="BC16">
        <v>252.7</v>
      </c>
      <c r="BD16">
        <v>248.9</v>
      </c>
      <c r="BE16">
        <v>262.9</v>
      </c>
      <c r="BF16">
        <v>312.2</v>
      </c>
      <c r="BG16">
        <v>331.7</v>
      </c>
      <c r="BH16">
        <v>343.3</v>
      </c>
      <c r="BI16">
        <v>349.9</v>
      </c>
      <c r="BJ16">
        <v>381</v>
      </c>
      <c r="BK16">
        <v>414</v>
      </c>
      <c r="BL16">
        <v>419.5</v>
      </c>
      <c r="BM16">
        <v>414.6</v>
      </c>
      <c r="BN16">
        <v>439.6</v>
      </c>
      <c r="BO16">
        <v>489.4</v>
      </c>
      <c r="BP16">
        <v>544.6</v>
      </c>
      <c r="BQ16">
        <v>602.8</v>
      </c>
      <c r="BR16">
        <v>650.8</v>
      </c>
      <c r="BS16">
        <v>718.3</v>
      </c>
      <c r="BT16">
        <v>786</v>
      </c>
      <c r="BU16">
        <v>871</v>
      </c>
      <c r="BV16">
        <v>950.5</v>
      </c>
      <c r="BW16">
        <v>898.1</v>
      </c>
      <c r="BX16">
        <v>842.7</v>
      </c>
      <c r="BY16">
        <v>853.8</v>
      </c>
      <c r="BZ16">
        <v>916.4</v>
      </c>
      <c r="CA16">
        <v>995.6</v>
      </c>
      <c r="CB16">
        <v>1071.7</v>
      </c>
      <c r="CC16">
        <v>1112.6</v>
      </c>
      <c r="CD16">
        <v>1082.9</v>
      </c>
      <c r="CE16">
        <v>912.8</v>
      </c>
    </row>
    <row r="17" spans="1:83" ht="15">
      <c r="A17">
        <v>12</v>
      </c>
      <c r="B17" t="s">
        <v>325</v>
      </c>
      <c r="C17">
        <v>4</v>
      </c>
      <c r="D17">
        <v>2.4</v>
      </c>
      <c r="E17">
        <v>1.8</v>
      </c>
      <c r="F17">
        <v>0.8</v>
      </c>
      <c r="G17">
        <v>0.6</v>
      </c>
      <c r="H17">
        <v>0.9</v>
      </c>
      <c r="I17">
        <v>1.3</v>
      </c>
      <c r="J17">
        <v>1.7</v>
      </c>
      <c r="K17">
        <v>2.1</v>
      </c>
      <c r="L17">
        <v>2.1</v>
      </c>
      <c r="M17">
        <v>3</v>
      </c>
      <c r="N17">
        <v>3.5</v>
      </c>
      <c r="O17">
        <v>4.1</v>
      </c>
      <c r="P17">
        <v>2.2</v>
      </c>
      <c r="Q17">
        <v>1.4</v>
      </c>
      <c r="R17">
        <v>1.4</v>
      </c>
      <c r="S17">
        <v>1.7</v>
      </c>
      <c r="T17">
        <v>7.8</v>
      </c>
      <c r="U17">
        <v>12.1</v>
      </c>
      <c r="V17">
        <v>15.6</v>
      </c>
      <c r="W17">
        <v>14.6</v>
      </c>
      <c r="X17">
        <v>20.5</v>
      </c>
      <c r="Y17">
        <v>18.4</v>
      </c>
      <c r="Z17">
        <v>18.6</v>
      </c>
      <c r="AA17">
        <v>19.4</v>
      </c>
      <c r="AB17">
        <v>21.1</v>
      </c>
      <c r="AC17">
        <v>25</v>
      </c>
      <c r="AD17">
        <v>23.6</v>
      </c>
      <c r="AE17">
        <v>22.2</v>
      </c>
      <c r="AF17">
        <v>22.3</v>
      </c>
      <c r="AG17">
        <v>28.1</v>
      </c>
      <c r="AH17">
        <v>26.3</v>
      </c>
      <c r="AI17">
        <v>26.4</v>
      </c>
      <c r="AJ17">
        <v>29</v>
      </c>
      <c r="AK17">
        <v>32.1</v>
      </c>
      <c r="AL17">
        <v>34.3</v>
      </c>
      <c r="AM17">
        <v>34.2</v>
      </c>
      <c r="AN17">
        <v>32.3</v>
      </c>
      <c r="AO17">
        <v>32.4</v>
      </c>
      <c r="AP17">
        <v>38.7</v>
      </c>
      <c r="AQ17">
        <v>42.6</v>
      </c>
      <c r="AR17">
        <v>41.4</v>
      </c>
      <c r="AS17">
        <v>55.8</v>
      </c>
      <c r="AT17">
        <v>69.7</v>
      </c>
      <c r="AU17">
        <v>75.3</v>
      </c>
      <c r="AV17">
        <v>66</v>
      </c>
      <c r="AW17">
        <v>62.7</v>
      </c>
      <c r="AX17">
        <v>82.5</v>
      </c>
      <c r="AY17">
        <v>110.3</v>
      </c>
      <c r="AZ17">
        <v>131.6</v>
      </c>
      <c r="BA17">
        <v>141</v>
      </c>
      <c r="BB17">
        <v>123.2</v>
      </c>
      <c r="BC17">
        <v>122.6</v>
      </c>
      <c r="BD17">
        <v>105.7</v>
      </c>
      <c r="BE17">
        <v>152.9</v>
      </c>
      <c r="BF17">
        <v>180.6</v>
      </c>
      <c r="BG17">
        <v>188.2</v>
      </c>
      <c r="BH17">
        <v>220.1</v>
      </c>
      <c r="BI17">
        <v>233.7</v>
      </c>
      <c r="BJ17">
        <v>239.3</v>
      </c>
      <c r="BK17">
        <v>239.5</v>
      </c>
      <c r="BL17">
        <v>224</v>
      </c>
      <c r="BM17">
        <v>205.1</v>
      </c>
      <c r="BN17">
        <v>236.3</v>
      </c>
      <c r="BO17">
        <v>266</v>
      </c>
      <c r="BP17">
        <v>302.1</v>
      </c>
      <c r="BQ17">
        <v>302.9</v>
      </c>
      <c r="BR17">
        <v>334.1</v>
      </c>
      <c r="BS17">
        <v>349.1</v>
      </c>
      <c r="BT17">
        <v>385.9</v>
      </c>
      <c r="BU17">
        <v>425.8</v>
      </c>
      <c r="BV17">
        <v>449</v>
      </c>
      <c r="BW17">
        <v>472.4</v>
      </c>
      <c r="BX17">
        <v>509.5</v>
      </c>
      <c r="BY17">
        <v>577.6</v>
      </c>
      <c r="BZ17">
        <v>680.6</v>
      </c>
      <c r="CA17">
        <v>775</v>
      </c>
      <c r="CB17">
        <v>761.9</v>
      </c>
      <c r="CC17">
        <v>628.6</v>
      </c>
      <c r="CD17">
        <v>472.5</v>
      </c>
      <c r="CE17">
        <v>352.1</v>
      </c>
    </row>
    <row r="18" spans="1:83" ht="15">
      <c r="A18">
        <v>13</v>
      </c>
      <c r="B18" t="s">
        <v>326</v>
      </c>
      <c r="C18">
        <v>1.5</v>
      </c>
      <c r="D18">
        <v>-0.2</v>
      </c>
      <c r="E18">
        <v>-1.1</v>
      </c>
      <c r="F18">
        <v>-2.4</v>
      </c>
      <c r="G18">
        <v>-1.4</v>
      </c>
      <c r="H18">
        <v>-0.6</v>
      </c>
      <c r="I18">
        <v>1.1</v>
      </c>
      <c r="J18">
        <v>1.2</v>
      </c>
      <c r="K18">
        <v>2.6</v>
      </c>
      <c r="L18">
        <v>-0.6</v>
      </c>
      <c r="M18">
        <v>0.2</v>
      </c>
      <c r="N18">
        <v>2.4</v>
      </c>
      <c r="O18">
        <v>4.3</v>
      </c>
      <c r="P18">
        <v>1.9</v>
      </c>
      <c r="Q18">
        <v>-0.7</v>
      </c>
      <c r="R18">
        <v>-0.9</v>
      </c>
      <c r="S18">
        <v>-1.5</v>
      </c>
      <c r="T18">
        <v>6</v>
      </c>
      <c r="U18">
        <v>-0.6</v>
      </c>
      <c r="V18">
        <v>5.7</v>
      </c>
      <c r="W18">
        <v>-2.7</v>
      </c>
      <c r="X18">
        <v>5.8</v>
      </c>
      <c r="Y18">
        <v>9.9</v>
      </c>
      <c r="Z18">
        <v>3.5</v>
      </c>
      <c r="AA18">
        <v>1.9</v>
      </c>
      <c r="AB18">
        <v>-1.9</v>
      </c>
      <c r="AC18">
        <v>5</v>
      </c>
      <c r="AD18">
        <v>4</v>
      </c>
      <c r="AE18">
        <v>0.8</v>
      </c>
      <c r="AF18">
        <v>-0.4</v>
      </c>
      <c r="AG18">
        <v>3.9</v>
      </c>
      <c r="AH18">
        <v>3.2</v>
      </c>
      <c r="AI18">
        <v>3</v>
      </c>
      <c r="AJ18">
        <v>6.1</v>
      </c>
      <c r="AK18">
        <v>5.6</v>
      </c>
      <c r="AL18">
        <v>4.8</v>
      </c>
      <c r="AM18">
        <v>9.2</v>
      </c>
      <c r="AN18">
        <v>13.6</v>
      </c>
      <c r="AO18">
        <v>9.9</v>
      </c>
      <c r="AP18">
        <v>9.1</v>
      </c>
      <c r="AQ18">
        <v>9.2</v>
      </c>
      <c r="AR18">
        <v>2</v>
      </c>
      <c r="AS18">
        <v>8.3</v>
      </c>
      <c r="AT18">
        <v>9.1</v>
      </c>
      <c r="AU18">
        <v>15.9</v>
      </c>
      <c r="AV18">
        <v>14</v>
      </c>
      <c r="AW18">
        <v>-6.3</v>
      </c>
      <c r="AX18">
        <v>17.1</v>
      </c>
      <c r="AY18">
        <v>22.3</v>
      </c>
      <c r="AZ18">
        <v>25.8</v>
      </c>
      <c r="BA18">
        <v>18</v>
      </c>
      <c r="BB18">
        <v>-6.3</v>
      </c>
      <c r="BC18">
        <v>29.8</v>
      </c>
      <c r="BD18">
        <v>-14.9</v>
      </c>
      <c r="BE18">
        <v>-5.8</v>
      </c>
      <c r="BF18">
        <v>65.4</v>
      </c>
      <c r="BG18">
        <v>21.8</v>
      </c>
      <c r="BH18">
        <v>6.6</v>
      </c>
      <c r="BI18">
        <v>27.1</v>
      </c>
      <c r="BJ18">
        <v>18.5</v>
      </c>
      <c r="BK18">
        <v>27.7</v>
      </c>
      <c r="BL18">
        <v>14.5</v>
      </c>
      <c r="BM18">
        <v>-0.4</v>
      </c>
      <c r="BN18">
        <v>16.3</v>
      </c>
      <c r="BO18">
        <v>20.8</v>
      </c>
      <c r="BP18">
        <v>63.8</v>
      </c>
      <c r="BQ18">
        <v>31.2</v>
      </c>
      <c r="BR18">
        <v>30.8</v>
      </c>
      <c r="BS18">
        <v>71</v>
      </c>
      <c r="BT18">
        <v>63.7</v>
      </c>
      <c r="BU18">
        <v>60.8</v>
      </c>
      <c r="BV18">
        <v>54.5</v>
      </c>
      <c r="BW18">
        <v>-38.3</v>
      </c>
      <c r="BX18">
        <v>12</v>
      </c>
      <c r="BY18">
        <v>16.4</v>
      </c>
      <c r="BZ18">
        <v>64.9</v>
      </c>
      <c r="CA18">
        <v>50</v>
      </c>
      <c r="CB18">
        <v>60</v>
      </c>
      <c r="CC18">
        <v>29.1</v>
      </c>
      <c r="CD18">
        <v>-41.1</v>
      </c>
      <c r="CE18">
        <v>-127.2</v>
      </c>
    </row>
    <row r="19" spans="1:83" ht="15">
      <c r="A19">
        <v>14</v>
      </c>
      <c r="B19" t="s">
        <v>327</v>
      </c>
      <c r="C19">
        <v>0.4</v>
      </c>
      <c r="D19">
        <v>0.3</v>
      </c>
      <c r="E19">
        <v>0</v>
      </c>
      <c r="F19">
        <v>0</v>
      </c>
      <c r="G19">
        <v>0.1</v>
      </c>
      <c r="H19">
        <v>0.3</v>
      </c>
      <c r="I19">
        <v>-0.2</v>
      </c>
      <c r="J19">
        <v>-0.1</v>
      </c>
      <c r="K19">
        <v>0.1</v>
      </c>
      <c r="L19">
        <v>1</v>
      </c>
      <c r="M19">
        <v>0.8</v>
      </c>
      <c r="N19">
        <v>1.5</v>
      </c>
      <c r="O19">
        <v>1</v>
      </c>
      <c r="P19">
        <v>-0.3</v>
      </c>
      <c r="Q19">
        <v>-2.2</v>
      </c>
      <c r="R19">
        <v>-2</v>
      </c>
      <c r="S19">
        <v>-0.8</v>
      </c>
      <c r="T19">
        <v>7.2</v>
      </c>
      <c r="U19">
        <v>10.8</v>
      </c>
      <c r="V19">
        <v>5.5</v>
      </c>
      <c r="W19">
        <v>5.2</v>
      </c>
      <c r="X19">
        <v>0.7</v>
      </c>
      <c r="Y19">
        <v>2.5</v>
      </c>
      <c r="Z19">
        <v>1.2</v>
      </c>
      <c r="AA19">
        <v>-0.7</v>
      </c>
      <c r="AB19">
        <v>0.4</v>
      </c>
      <c r="AC19">
        <v>0.5</v>
      </c>
      <c r="AD19">
        <v>2.4</v>
      </c>
      <c r="AE19">
        <v>4.1</v>
      </c>
      <c r="AF19">
        <v>0.5</v>
      </c>
      <c r="AG19">
        <v>0.4</v>
      </c>
      <c r="AH19">
        <v>4.2</v>
      </c>
      <c r="AI19">
        <v>4.9</v>
      </c>
      <c r="AJ19">
        <v>4.1</v>
      </c>
      <c r="AK19">
        <v>4.9</v>
      </c>
      <c r="AL19">
        <v>6.9</v>
      </c>
      <c r="AM19">
        <v>5.6</v>
      </c>
      <c r="AN19">
        <v>3.9</v>
      </c>
      <c r="AO19">
        <v>3.6</v>
      </c>
      <c r="AP19">
        <v>1.4</v>
      </c>
      <c r="AQ19">
        <v>1.4</v>
      </c>
      <c r="AR19">
        <v>4</v>
      </c>
      <c r="AS19">
        <v>0.6</v>
      </c>
      <c r="AT19">
        <v>-3.4</v>
      </c>
      <c r="AU19">
        <v>4.1</v>
      </c>
      <c r="AV19">
        <v>-0.8</v>
      </c>
      <c r="AW19">
        <v>16</v>
      </c>
      <c r="AX19">
        <v>-1.6</v>
      </c>
      <c r="AY19">
        <v>-23.1</v>
      </c>
      <c r="AZ19">
        <v>-25.4</v>
      </c>
      <c r="BA19">
        <v>-22.5</v>
      </c>
      <c r="BB19">
        <v>-13.1</v>
      </c>
      <c r="BC19">
        <v>-12.5</v>
      </c>
      <c r="BD19">
        <v>-20</v>
      </c>
      <c r="BE19">
        <v>-51.7</v>
      </c>
      <c r="BF19">
        <v>-102.7</v>
      </c>
      <c r="BG19">
        <v>-115.2</v>
      </c>
      <c r="BH19">
        <v>-132.5</v>
      </c>
      <c r="BI19">
        <v>-145</v>
      </c>
      <c r="BJ19">
        <v>-110.1</v>
      </c>
      <c r="BK19">
        <v>-87.9</v>
      </c>
      <c r="BL19">
        <v>-77.6</v>
      </c>
      <c r="BM19">
        <v>-27</v>
      </c>
      <c r="BN19">
        <v>-32.8</v>
      </c>
      <c r="BO19">
        <v>-64.4</v>
      </c>
      <c r="BP19">
        <v>-92.7</v>
      </c>
      <c r="BQ19">
        <v>-90.7</v>
      </c>
      <c r="BR19">
        <v>-96.3</v>
      </c>
      <c r="BS19">
        <v>-101.4</v>
      </c>
      <c r="BT19">
        <v>-161.8</v>
      </c>
      <c r="BU19">
        <v>-262.1</v>
      </c>
      <c r="BV19">
        <v>-382.1</v>
      </c>
      <c r="BW19">
        <v>-371</v>
      </c>
      <c r="BX19">
        <v>-427.2</v>
      </c>
      <c r="BY19">
        <v>-504.1</v>
      </c>
      <c r="BZ19">
        <v>-618.7</v>
      </c>
      <c r="CA19">
        <v>-722.7</v>
      </c>
      <c r="CB19">
        <v>-769.3</v>
      </c>
      <c r="CC19">
        <v>-714</v>
      </c>
      <c r="CD19">
        <v>-710.4</v>
      </c>
      <c r="CE19">
        <v>-386.4</v>
      </c>
    </row>
    <row r="20" spans="1:83" ht="15">
      <c r="A20">
        <v>15</v>
      </c>
      <c r="B20" t="s">
        <v>328</v>
      </c>
      <c r="C20">
        <v>5.9</v>
      </c>
      <c r="D20">
        <v>4.4</v>
      </c>
      <c r="E20">
        <v>2.9</v>
      </c>
      <c r="F20">
        <v>2</v>
      </c>
      <c r="G20">
        <v>2</v>
      </c>
      <c r="H20">
        <v>2.6</v>
      </c>
      <c r="I20">
        <v>2.8</v>
      </c>
      <c r="J20">
        <v>3</v>
      </c>
      <c r="K20">
        <v>4</v>
      </c>
      <c r="L20">
        <v>3.8</v>
      </c>
      <c r="M20">
        <v>4</v>
      </c>
      <c r="N20">
        <v>4.9</v>
      </c>
      <c r="O20">
        <v>5.5</v>
      </c>
      <c r="P20">
        <v>4.4</v>
      </c>
      <c r="Q20">
        <v>4</v>
      </c>
      <c r="R20">
        <v>4.9</v>
      </c>
      <c r="S20">
        <v>6.8</v>
      </c>
      <c r="T20">
        <v>14.2</v>
      </c>
      <c r="U20">
        <v>18.7</v>
      </c>
      <c r="V20">
        <v>15.5</v>
      </c>
      <c r="W20">
        <v>14.5</v>
      </c>
      <c r="X20">
        <v>12.4</v>
      </c>
      <c r="Y20">
        <v>17.1</v>
      </c>
      <c r="Z20">
        <v>16.5</v>
      </c>
      <c r="AA20">
        <v>15.3</v>
      </c>
      <c r="AB20">
        <v>15.8</v>
      </c>
      <c r="AC20">
        <v>17.7</v>
      </c>
      <c r="AD20">
        <v>21.3</v>
      </c>
      <c r="AE20">
        <v>24</v>
      </c>
      <c r="AF20">
        <v>20.6</v>
      </c>
      <c r="AG20">
        <v>22.7</v>
      </c>
      <c r="AH20">
        <v>27</v>
      </c>
      <c r="AI20">
        <v>27.6</v>
      </c>
      <c r="AJ20">
        <v>29.1</v>
      </c>
      <c r="AK20">
        <v>31.1</v>
      </c>
      <c r="AL20">
        <v>35</v>
      </c>
      <c r="AM20">
        <v>37.1</v>
      </c>
      <c r="AN20">
        <v>40.9</v>
      </c>
      <c r="AO20">
        <v>43.5</v>
      </c>
      <c r="AP20">
        <v>47.9</v>
      </c>
      <c r="AQ20">
        <v>51.9</v>
      </c>
      <c r="AR20">
        <v>59.7</v>
      </c>
      <c r="AS20">
        <v>63</v>
      </c>
      <c r="AT20">
        <v>70.8</v>
      </c>
      <c r="AU20">
        <v>95.3</v>
      </c>
      <c r="AV20">
        <v>126.7</v>
      </c>
      <c r="AW20">
        <v>138.7</v>
      </c>
      <c r="AX20">
        <v>149.5</v>
      </c>
      <c r="AY20">
        <v>159.4</v>
      </c>
      <c r="AZ20">
        <v>186.9</v>
      </c>
      <c r="BA20">
        <v>230.1</v>
      </c>
      <c r="BB20">
        <v>280.8</v>
      </c>
      <c r="BC20">
        <v>305.2</v>
      </c>
      <c r="BD20">
        <v>283.2</v>
      </c>
      <c r="BE20">
        <v>277</v>
      </c>
      <c r="BF20">
        <v>302.4</v>
      </c>
      <c r="BG20">
        <v>302</v>
      </c>
      <c r="BH20">
        <v>320.3</v>
      </c>
      <c r="BI20">
        <v>363.8</v>
      </c>
      <c r="BJ20">
        <v>443.9</v>
      </c>
      <c r="BK20">
        <v>503.1</v>
      </c>
      <c r="BL20">
        <v>552.1</v>
      </c>
      <c r="BM20">
        <v>596.6</v>
      </c>
      <c r="BN20">
        <v>635</v>
      </c>
      <c r="BO20">
        <v>655.6</v>
      </c>
      <c r="BP20">
        <v>720.7</v>
      </c>
      <c r="BQ20">
        <v>811.9</v>
      </c>
      <c r="BR20">
        <v>867.7</v>
      </c>
      <c r="BS20">
        <v>954.4</v>
      </c>
      <c r="BT20">
        <v>953.9</v>
      </c>
      <c r="BU20">
        <v>989.3</v>
      </c>
      <c r="BV20">
        <v>1093.2</v>
      </c>
      <c r="BW20">
        <v>1027.7</v>
      </c>
      <c r="BX20">
        <v>1003</v>
      </c>
      <c r="BY20">
        <v>1041</v>
      </c>
      <c r="BZ20">
        <v>1180.2</v>
      </c>
      <c r="CA20">
        <v>1305.1</v>
      </c>
      <c r="CB20">
        <v>1471</v>
      </c>
      <c r="CC20">
        <v>1661.7</v>
      </c>
      <c r="CD20">
        <v>1843.4</v>
      </c>
      <c r="CE20">
        <v>1578.4</v>
      </c>
    </row>
    <row r="21" spans="1:83" ht="15">
      <c r="A21">
        <v>16</v>
      </c>
      <c r="B21" t="s">
        <v>329</v>
      </c>
      <c r="C21">
        <v>5.3</v>
      </c>
      <c r="D21">
        <v>3.9</v>
      </c>
      <c r="E21">
        <v>2.5</v>
      </c>
      <c r="F21">
        <v>1.7</v>
      </c>
      <c r="G21">
        <v>1.7</v>
      </c>
      <c r="H21">
        <v>2.2</v>
      </c>
      <c r="I21">
        <v>2.4</v>
      </c>
      <c r="J21">
        <v>2.6</v>
      </c>
      <c r="K21">
        <v>3.5</v>
      </c>
      <c r="L21">
        <v>3.2</v>
      </c>
      <c r="M21">
        <v>3.3</v>
      </c>
      <c r="N21">
        <v>4.1</v>
      </c>
      <c r="O21">
        <v>4.5</v>
      </c>
      <c r="P21">
        <v>3.4</v>
      </c>
      <c r="Q21">
        <v>2.9</v>
      </c>
      <c r="R21">
        <v>3.6</v>
      </c>
      <c r="S21">
        <v>5.4</v>
      </c>
      <c r="T21">
        <v>11.8</v>
      </c>
      <c r="U21">
        <v>16.1</v>
      </c>
      <c r="V21">
        <v>13.3</v>
      </c>
      <c r="W21">
        <v>12.2</v>
      </c>
      <c r="X21">
        <v>10.2</v>
      </c>
      <c r="Y21">
        <v>14.2</v>
      </c>
      <c r="Z21">
        <v>13.4</v>
      </c>
      <c r="AA21">
        <v>12.4</v>
      </c>
      <c r="AB21">
        <v>12.9</v>
      </c>
      <c r="AC21">
        <v>14.4</v>
      </c>
      <c r="AD21">
        <v>17.6</v>
      </c>
      <c r="AE21">
        <v>19.6</v>
      </c>
      <c r="AF21">
        <v>16.4</v>
      </c>
      <c r="AG21">
        <v>16.5</v>
      </c>
      <c r="AH21">
        <v>20.5</v>
      </c>
      <c r="AI21">
        <v>20.9</v>
      </c>
      <c r="AJ21">
        <v>21.7</v>
      </c>
      <c r="AK21">
        <v>23.3</v>
      </c>
      <c r="AL21">
        <v>26.7</v>
      </c>
      <c r="AM21">
        <v>27.8</v>
      </c>
      <c r="AN21">
        <v>30.7</v>
      </c>
      <c r="AO21">
        <v>32.2</v>
      </c>
      <c r="AP21">
        <v>35.3</v>
      </c>
      <c r="AQ21">
        <v>38.3</v>
      </c>
      <c r="AR21">
        <v>44.5</v>
      </c>
      <c r="AS21">
        <v>45.6</v>
      </c>
      <c r="AT21">
        <v>51.8</v>
      </c>
      <c r="AU21">
        <v>73.9</v>
      </c>
      <c r="AV21">
        <v>101</v>
      </c>
      <c r="AW21">
        <v>109.6</v>
      </c>
      <c r="AX21">
        <v>117.8</v>
      </c>
      <c r="AY21">
        <v>123.7</v>
      </c>
      <c r="AZ21">
        <v>145.4</v>
      </c>
      <c r="BA21">
        <v>184</v>
      </c>
      <c r="BB21">
        <v>225.8</v>
      </c>
      <c r="BC21">
        <v>239.1</v>
      </c>
      <c r="BD21">
        <v>215</v>
      </c>
      <c r="BE21">
        <v>207.3</v>
      </c>
      <c r="BF21">
        <v>225.6</v>
      </c>
      <c r="BG21">
        <v>222.2</v>
      </c>
      <c r="BH21">
        <v>226</v>
      </c>
      <c r="BI21">
        <v>257.5</v>
      </c>
      <c r="BJ21">
        <v>325.8</v>
      </c>
      <c r="BK21">
        <v>369.4</v>
      </c>
      <c r="BL21">
        <v>396.6</v>
      </c>
      <c r="BM21">
        <v>423.6</v>
      </c>
      <c r="BN21">
        <v>448</v>
      </c>
      <c r="BO21">
        <v>459.9</v>
      </c>
      <c r="BP21">
        <v>510.1</v>
      </c>
      <c r="BQ21">
        <v>583.3</v>
      </c>
      <c r="BR21">
        <v>618.3</v>
      </c>
      <c r="BS21">
        <v>687.7</v>
      </c>
      <c r="BT21">
        <v>680.9</v>
      </c>
      <c r="BU21">
        <v>697.2</v>
      </c>
      <c r="BV21">
        <v>784.3</v>
      </c>
      <c r="BW21">
        <v>731.2</v>
      </c>
      <c r="BX21">
        <v>700.3</v>
      </c>
      <c r="BY21">
        <v>726.8</v>
      </c>
      <c r="BZ21">
        <v>817</v>
      </c>
      <c r="CA21">
        <v>906.1</v>
      </c>
      <c r="CB21">
        <v>1024.4</v>
      </c>
      <c r="CC21">
        <v>1162</v>
      </c>
      <c r="CD21">
        <v>1295.1</v>
      </c>
      <c r="CE21">
        <v>1063.1</v>
      </c>
    </row>
    <row r="22" spans="1:83" ht="15">
      <c r="A22">
        <v>17</v>
      </c>
      <c r="B22" t="s">
        <v>330</v>
      </c>
      <c r="C22">
        <v>0.6</v>
      </c>
      <c r="D22">
        <v>0.5</v>
      </c>
      <c r="E22">
        <v>0.4</v>
      </c>
      <c r="F22">
        <v>0.3</v>
      </c>
      <c r="G22">
        <v>0.3</v>
      </c>
      <c r="H22">
        <v>0.3</v>
      </c>
      <c r="I22">
        <v>0.4</v>
      </c>
      <c r="J22">
        <v>0.4</v>
      </c>
      <c r="K22">
        <v>0.6</v>
      </c>
      <c r="L22">
        <v>0.6</v>
      </c>
      <c r="M22">
        <v>0.6</v>
      </c>
      <c r="N22">
        <v>0.8</v>
      </c>
      <c r="O22">
        <v>0.9</v>
      </c>
      <c r="P22">
        <v>1</v>
      </c>
      <c r="Q22">
        <v>1.1</v>
      </c>
      <c r="R22">
        <v>1.3</v>
      </c>
      <c r="S22">
        <v>1.4</v>
      </c>
      <c r="T22">
        <v>2.4</v>
      </c>
      <c r="U22">
        <v>2.6</v>
      </c>
      <c r="V22">
        <v>2.3</v>
      </c>
      <c r="W22">
        <v>2.3</v>
      </c>
      <c r="X22">
        <v>2.1</v>
      </c>
      <c r="Y22">
        <v>2.9</v>
      </c>
      <c r="Z22">
        <v>3</v>
      </c>
      <c r="AA22">
        <v>2.9</v>
      </c>
      <c r="AB22">
        <v>2.9</v>
      </c>
      <c r="AC22">
        <v>3.3</v>
      </c>
      <c r="AD22">
        <v>3.7</v>
      </c>
      <c r="AE22">
        <v>4.5</v>
      </c>
      <c r="AF22">
        <v>4.1</v>
      </c>
      <c r="AG22">
        <v>6.3</v>
      </c>
      <c r="AH22">
        <v>6.6</v>
      </c>
      <c r="AI22">
        <v>6.7</v>
      </c>
      <c r="AJ22">
        <v>7.4</v>
      </c>
      <c r="AK22">
        <v>7.7</v>
      </c>
      <c r="AL22">
        <v>8.3</v>
      </c>
      <c r="AM22">
        <v>9.4</v>
      </c>
      <c r="AN22">
        <v>10.2</v>
      </c>
      <c r="AO22">
        <v>11.3</v>
      </c>
      <c r="AP22">
        <v>12.6</v>
      </c>
      <c r="AQ22">
        <v>13.7</v>
      </c>
      <c r="AR22">
        <v>15.2</v>
      </c>
      <c r="AS22">
        <v>17.4</v>
      </c>
      <c r="AT22">
        <v>19</v>
      </c>
      <c r="AU22">
        <v>21.3</v>
      </c>
      <c r="AV22">
        <v>25.7</v>
      </c>
      <c r="AW22">
        <v>29.1</v>
      </c>
      <c r="AX22">
        <v>31.7</v>
      </c>
      <c r="AY22">
        <v>35.7</v>
      </c>
      <c r="AZ22">
        <v>41.5</v>
      </c>
      <c r="BA22">
        <v>46.1</v>
      </c>
      <c r="BB22">
        <v>55</v>
      </c>
      <c r="BC22">
        <v>66.1</v>
      </c>
      <c r="BD22">
        <v>68.2</v>
      </c>
      <c r="BE22">
        <v>69.7</v>
      </c>
      <c r="BF22">
        <v>76.7</v>
      </c>
      <c r="BG22">
        <v>79.8</v>
      </c>
      <c r="BH22">
        <v>94.3</v>
      </c>
      <c r="BI22">
        <v>106.2</v>
      </c>
      <c r="BJ22">
        <v>118.1</v>
      </c>
      <c r="BK22">
        <v>133.8</v>
      </c>
      <c r="BL22">
        <v>155.5</v>
      </c>
      <c r="BM22">
        <v>173</v>
      </c>
      <c r="BN22">
        <v>187</v>
      </c>
      <c r="BO22">
        <v>195.7</v>
      </c>
      <c r="BP22">
        <v>210.6</v>
      </c>
      <c r="BQ22">
        <v>228.6</v>
      </c>
      <c r="BR22">
        <v>249.3</v>
      </c>
      <c r="BS22">
        <v>266.7</v>
      </c>
      <c r="BT22">
        <v>273</v>
      </c>
      <c r="BU22">
        <v>292.1</v>
      </c>
      <c r="BV22">
        <v>308.9</v>
      </c>
      <c r="BW22">
        <v>296.5</v>
      </c>
      <c r="BX22">
        <v>302.7</v>
      </c>
      <c r="BY22">
        <v>314.2</v>
      </c>
      <c r="BZ22">
        <v>363.2</v>
      </c>
      <c r="CA22">
        <v>399</v>
      </c>
      <c r="CB22">
        <v>446.6</v>
      </c>
      <c r="CC22">
        <v>499.7</v>
      </c>
      <c r="CD22">
        <v>548.3</v>
      </c>
      <c r="CE22">
        <v>515.3</v>
      </c>
    </row>
    <row r="23" spans="1:83" ht="15">
      <c r="A23">
        <v>18</v>
      </c>
      <c r="B23" t="s">
        <v>331</v>
      </c>
      <c r="C23">
        <v>5.6</v>
      </c>
      <c r="D23">
        <v>4.1</v>
      </c>
      <c r="E23">
        <v>2.9</v>
      </c>
      <c r="F23">
        <v>1.9</v>
      </c>
      <c r="G23">
        <v>1.9</v>
      </c>
      <c r="H23">
        <v>2.2</v>
      </c>
      <c r="I23">
        <v>3</v>
      </c>
      <c r="J23">
        <v>3.2</v>
      </c>
      <c r="K23">
        <v>4</v>
      </c>
      <c r="L23">
        <v>2.8</v>
      </c>
      <c r="M23">
        <v>3.1</v>
      </c>
      <c r="N23">
        <v>3.4</v>
      </c>
      <c r="O23">
        <v>4.4</v>
      </c>
      <c r="P23">
        <v>4.6</v>
      </c>
      <c r="Q23">
        <v>6.3</v>
      </c>
      <c r="R23">
        <v>6.9</v>
      </c>
      <c r="S23">
        <v>7.5</v>
      </c>
      <c r="T23">
        <v>7</v>
      </c>
      <c r="U23">
        <v>7.9</v>
      </c>
      <c r="V23">
        <v>10.1</v>
      </c>
      <c r="W23">
        <v>9.2</v>
      </c>
      <c r="X23">
        <v>11.6</v>
      </c>
      <c r="Y23">
        <v>14.6</v>
      </c>
      <c r="Z23">
        <v>15.3</v>
      </c>
      <c r="AA23">
        <v>16</v>
      </c>
      <c r="AB23">
        <v>15.4</v>
      </c>
      <c r="AC23">
        <v>17.2</v>
      </c>
      <c r="AD23">
        <v>18.9</v>
      </c>
      <c r="AE23">
        <v>19.9</v>
      </c>
      <c r="AF23">
        <v>20</v>
      </c>
      <c r="AG23">
        <v>22.3</v>
      </c>
      <c r="AH23">
        <v>22.8</v>
      </c>
      <c r="AI23">
        <v>22.7</v>
      </c>
      <c r="AJ23">
        <v>25</v>
      </c>
      <c r="AK23">
        <v>26.1</v>
      </c>
      <c r="AL23">
        <v>28.1</v>
      </c>
      <c r="AM23">
        <v>31.5</v>
      </c>
      <c r="AN23">
        <v>37.1</v>
      </c>
      <c r="AO23">
        <v>39.9</v>
      </c>
      <c r="AP23">
        <v>46.6</v>
      </c>
      <c r="AQ23">
        <v>50.5</v>
      </c>
      <c r="AR23">
        <v>55.8</v>
      </c>
      <c r="AS23">
        <v>62.3</v>
      </c>
      <c r="AT23">
        <v>74.2</v>
      </c>
      <c r="AU23">
        <v>91.2</v>
      </c>
      <c r="AV23">
        <v>127.5</v>
      </c>
      <c r="AW23">
        <v>122.7</v>
      </c>
      <c r="AX23">
        <v>151.1</v>
      </c>
      <c r="AY23">
        <v>182.4</v>
      </c>
      <c r="AZ23">
        <v>212.3</v>
      </c>
      <c r="BA23">
        <v>252.7</v>
      </c>
      <c r="BB23">
        <v>293.8</v>
      </c>
      <c r="BC23">
        <v>317.8</v>
      </c>
      <c r="BD23">
        <v>303.2</v>
      </c>
      <c r="BE23">
        <v>328.6</v>
      </c>
      <c r="BF23">
        <v>405.1</v>
      </c>
      <c r="BG23">
        <v>417.2</v>
      </c>
      <c r="BH23">
        <v>452.9</v>
      </c>
      <c r="BI23">
        <v>508.7</v>
      </c>
      <c r="BJ23">
        <v>554</v>
      </c>
      <c r="BK23">
        <v>591</v>
      </c>
      <c r="BL23">
        <v>629.7</v>
      </c>
      <c r="BM23">
        <v>623.5</v>
      </c>
      <c r="BN23">
        <v>667.8</v>
      </c>
      <c r="BO23">
        <v>720</v>
      </c>
      <c r="BP23">
        <v>813.4</v>
      </c>
      <c r="BQ23">
        <v>902.6</v>
      </c>
      <c r="BR23">
        <v>964</v>
      </c>
      <c r="BS23">
        <v>1055.8</v>
      </c>
      <c r="BT23">
        <v>1115.7</v>
      </c>
      <c r="BU23">
        <v>1251.4</v>
      </c>
      <c r="BV23">
        <v>1475.3</v>
      </c>
      <c r="BW23">
        <v>1398.7</v>
      </c>
      <c r="BX23">
        <v>1430.2</v>
      </c>
      <c r="BY23">
        <v>1545.1</v>
      </c>
      <c r="BZ23">
        <v>1798.9</v>
      </c>
      <c r="CA23">
        <v>2027.8</v>
      </c>
      <c r="CB23">
        <v>2240.3</v>
      </c>
      <c r="CC23">
        <v>2375.7</v>
      </c>
      <c r="CD23">
        <v>2553.8</v>
      </c>
      <c r="CE23">
        <v>1964.7</v>
      </c>
    </row>
    <row r="24" spans="1:83" ht="15">
      <c r="A24">
        <v>19</v>
      </c>
      <c r="B24" t="s">
        <v>329</v>
      </c>
      <c r="C24">
        <v>4.5</v>
      </c>
      <c r="D24">
        <v>3.1</v>
      </c>
      <c r="E24">
        <v>2.1</v>
      </c>
      <c r="F24">
        <v>1.3</v>
      </c>
      <c r="G24">
        <v>1.5</v>
      </c>
      <c r="H24">
        <v>1.8</v>
      </c>
      <c r="I24">
        <v>2.5</v>
      </c>
      <c r="J24">
        <v>2.5</v>
      </c>
      <c r="K24">
        <v>3.2</v>
      </c>
      <c r="L24">
        <v>2.2</v>
      </c>
      <c r="M24">
        <v>2.4</v>
      </c>
      <c r="N24">
        <v>2.7</v>
      </c>
      <c r="O24">
        <v>3.4</v>
      </c>
      <c r="P24">
        <v>2.7</v>
      </c>
      <c r="Q24">
        <v>3.4</v>
      </c>
      <c r="R24">
        <v>3.8</v>
      </c>
      <c r="S24">
        <v>3.9</v>
      </c>
      <c r="T24">
        <v>5.1</v>
      </c>
      <c r="U24">
        <v>6</v>
      </c>
      <c r="V24">
        <v>7.6</v>
      </c>
      <c r="W24">
        <v>6.9</v>
      </c>
      <c r="X24">
        <v>9.1</v>
      </c>
      <c r="Y24">
        <v>11.2</v>
      </c>
      <c r="Z24">
        <v>10.8</v>
      </c>
      <c r="AA24">
        <v>11</v>
      </c>
      <c r="AB24">
        <v>10.4</v>
      </c>
      <c r="AC24">
        <v>11.5</v>
      </c>
      <c r="AD24">
        <v>12.8</v>
      </c>
      <c r="AE24">
        <v>13.3</v>
      </c>
      <c r="AF24">
        <v>13</v>
      </c>
      <c r="AG24">
        <v>15.3</v>
      </c>
      <c r="AH24">
        <v>15.2</v>
      </c>
      <c r="AI24">
        <v>15.1</v>
      </c>
      <c r="AJ24">
        <v>16.9</v>
      </c>
      <c r="AK24">
        <v>17.7</v>
      </c>
      <c r="AL24">
        <v>19.4</v>
      </c>
      <c r="AM24">
        <v>22.2</v>
      </c>
      <c r="AN24">
        <v>26.3</v>
      </c>
      <c r="AO24">
        <v>27.8</v>
      </c>
      <c r="AP24">
        <v>33.9</v>
      </c>
      <c r="AQ24">
        <v>36.8</v>
      </c>
      <c r="AR24">
        <v>40.9</v>
      </c>
      <c r="AS24">
        <v>46.6</v>
      </c>
      <c r="AT24">
        <v>56.9</v>
      </c>
      <c r="AU24">
        <v>71.8</v>
      </c>
      <c r="AV24">
        <v>104.5</v>
      </c>
      <c r="AW24">
        <v>99</v>
      </c>
      <c r="AX24">
        <v>124.6</v>
      </c>
      <c r="AY24">
        <v>152.6</v>
      </c>
      <c r="AZ24">
        <v>177.4</v>
      </c>
      <c r="BA24">
        <v>212.8</v>
      </c>
      <c r="BB24">
        <v>248.6</v>
      </c>
      <c r="BC24">
        <v>267.8</v>
      </c>
      <c r="BD24">
        <v>250.5</v>
      </c>
      <c r="BE24">
        <v>272.7</v>
      </c>
      <c r="BF24">
        <v>336.3</v>
      </c>
      <c r="BG24">
        <v>343.3</v>
      </c>
      <c r="BH24">
        <v>370</v>
      </c>
      <c r="BI24">
        <v>414.8</v>
      </c>
      <c r="BJ24">
        <v>452.1</v>
      </c>
      <c r="BK24">
        <v>484.8</v>
      </c>
      <c r="BL24">
        <v>508.1</v>
      </c>
      <c r="BM24">
        <v>500.7</v>
      </c>
      <c r="BN24">
        <v>544.9</v>
      </c>
      <c r="BO24">
        <v>592.8</v>
      </c>
      <c r="BP24">
        <v>676.8</v>
      </c>
      <c r="BQ24">
        <v>757.4</v>
      </c>
      <c r="BR24">
        <v>807.4</v>
      </c>
      <c r="BS24">
        <v>885.7</v>
      </c>
      <c r="BT24">
        <v>930.8</v>
      </c>
      <c r="BU24">
        <v>1047.7</v>
      </c>
      <c r="BV24">
        <v>1246.5</v>
      </c>
      <c r="BW24">
        <v>1171.7</v>
      </c>
      <c r="BX24">
        <v>1193.9</v>
      </c>
      <c r="BY24">
        <v>1289.3</v>
      </c>
      <c r="BZ24">
        <v>1501.7</v>
      </c>
      <c r="CA24">
        <v>1708</v>
      </c>
      <c r="CB24">
        <v>1884.9</v>
      </c>
      <c r="CC24">
        <v>2001.6</v>
      </c>
      <c r="CD24">
        <v>2148.8</v>
      </c>
      <c r="CE24">
        <v>1587.8</v>
      </c>
    </row>
    <row r="25" spans="1:83" ht="15">
      <c r="A25">
        <v>20</v>
      </c>
      <c r="B25" t="s">
        <v>330</v>
      </c>
      <c r="C25">
        <v>1.1</v>
      </c>
      <c r="D25">
        <v>1</v>
      </c>
      <c r="E25">
        <v>0.8</v>
      </c>
      <c r="F25">
        <v>0.6</v>
      </c>
      <c r="G25">
        <v>0.4</v>
      </c>
      <c r="H25">
        <v>0.5</v>
      </c>
      <c r="I25">
        <v>0.5</v>
      </c>
      <c r="J25">
        <v>0.6</v>
      </c>
      <c r="K25">
        <v>0.8</v>
      </c>
      <c r="L25">
        <v>0.7</v>
      </c>
      <c r="M25">
        <v>0.7</v>
      </c>
      <c r="N25">
        <v>0.7</v>
      </c>
      <c r="O25">
        <v>1</v>
      </c>
      <c r="P25">
        <v>1.9</v>
      </c>
      <c r="Q25">
        <v>2.8</v>
      </c>
      <c r="R25">
        <v>3.1</v>
      </c>
      <c r="S25">
        <v>3.7</v>
      </c>
      <c r="T25">
        <v>1.9</v>
      </c>
      <c r="U25">
        <v>2</v>
      </c>
      <c r="V25">
        <v>2.5</v>
      </c>
      <c r="W25">
        <v>2.4</v>
      </c>
      <c r="X25">
        <v>2.5</v>
      </c>
      <c r="Y25">
        <v>3.4</v>
      </c>
      <c r="Z25">
        <v>4.5</v>
      </c>
      <c r="AA25">
        <v>5</v>
      </c>
      <c r="AB25">
        <v>5.1</v>
      </c>
      <c r="AC25">
        <v>5.7</v>
      </c>
      <c r="AD25">
        <v>6.1</v>
      </c>
      <c r="AE25">
        <v>6.7</v>
      </c>
      <c r="AF25">
        <v>7.1</v>
      </c>
      <c r="AG25">
        <v>7</v>
      </c>
      <c r="AH25">
        <v>7.6</v>
      </c>
      <c r="AI25">
        <v>7.6</v>
      </c>
      <c r="AJ25">
        <v>8.1</v>
      </c>
      <c r="AK25">
        <v>8.4</v>
      </c>
      <c r="AL25">
        <v>8.7</v>
      </c>
      <c r="AM25">
        <v>9.3</v>
      </c>
      <c r="AN25">
        <v>10.7</v>
      </c>
      <c r="AO25">
        <v>12.2</v>
      </c>
      <c r="AP25">
        <v>12.6</v>
      </c>
      <c r="AQ25">
        <v>13.7</v>
      </c>
      <c r="AR25">
        <v>14.9</v>
      </c>
      <c r="AS25">
        <v>15.8</v>
      </c>
      <c r="AT25">
        <v>17.3</v>
      </c>
      <c r="AU25">
        <v>19.3</v>
      </c>
      <c r="AV25">
        <v>22.9</v>
      </c>
      <c r="AW25">
        <v>23.7</v>
      </c>
      <c r="AX25">
        <v>26.5</v>
      </c>
      <c r="AY25">
        <v>29.8</v>
      </c>
      <c r="AZ25">
        <v>34.8</v>
      </c>
      <c r="BA25">
        <v>39.9</v>
      </c>
      <c r="BB25">
        <v>45.3</v>
      </c>
      <c r="BC25">
        <v>49.9</v>
      </c>
      <c r="BD25">
        <v>52.6</v>
      </c>
      <c r="BE25">
        <v>56</v>
      </c>
      <c r="BF25">
        <v>68.8</v>
      </c>
      <c r="BG25">
        <v>73.9</v>
      </c>
      <c r="BH25">
        <v>82.9</v>
      </c>
      <c r="BI25">
        <v>93.9</v>
      </c>
      <c r="BJ25">
        <v>101.9</v>
      </c>
      <c r="BK25">
        <v>106.2</v>
      </c>
      <c r="BL25">
        <v>121.7</v>
      </c>
      <c r="BM25">
        <v>122.8</v>
      </c>
      <c r="BN25">
        <v>122.9</v>
      </c>
      <c r="BO25">
        <v>127.2</v>
      </c>
      <c r="BP25">
        <v>136.6</v>
      </c>
      <c r="BQ25">
        <v>145.1</v>
      </c>
      <c r="BR25">
        <v>156.5</v>
      </c>
      <c r="BS25">
        <v>170.1</v>
      </c>
      <c r="BT25">
        <v>184.9</v>
      </c>
      <c r="BU25">
        <v>203.7</v>
      </c>
      <c r="BV25">
        <v>228.8</v>
      </c>
      <c r="BW25">
        <v>227</v>
      </c>
      <c r="BX25">
        <v>236.3</v>
      </c>
      <c r="BY25">
        <v>255.9</v>
      </c>
      <c r="BZ25">
        <v>297.3</v>
      </c>
      <c r="CA25">
        <v>319.8</v>
      </c>
      <c r="CB25">
        <v>355.4</v>
      </c>
      <c r="CC25">
        <v>374</v>
      </c>
      <c r="CD25">
        <v>405</v>
      </c>
      <c r="CE25">
        <v>376.9</v>
      </c>
    </row>
    <row r="26" spans="1:83" ht="15">
      <c r="A26">
        <v>21</v>
      </c>
      <c r="B26" t="s">
        <v>332</v>
      </c>
      <c r="C26">
        <v>9.4</v>
      </c>
      <c r="D26">
        <v>10</v>
      </c>
      <c r="E26">
        <v>9.9</v>
      </c>
      <c r="F26">
        <v>8.7</v>
      </c>
      <c r="G26">
        <v>8.7</v>
      </c>
      <c r="H26">
        <v>10.5</v>
      </c>
      <c r="I26">
        <v>10.9</v>
      </c>
      <c r="J26">
        <v>13.1</v>
      </c>
      <c r="K26">
        <v>12.8</v>
      </c>
      <c r="L26">
        <v>13.8</v>
      </c>
      <c r="M26">
        <v>14.8</v>
      </c>
      <c r="N26">
        <v>15</v>
      </c>
      <c r="O26">
        <v>26.5</v>
      </c>
      <c r="P26">
        <v>62.7</v>
      </c>
      <c r="Q26">
        <v>94.8</v>
      </c>
      <c r="R26">
        <v>105.3</v>
      </c>
      <c r="S26">
        <v>93</v>
      </c>
      <c r="T26">
        <v>39.6</v>
      </c>
      <c r="U26">
        <v>36.3</v>
      </c>
      <c r="V26">
        <v>40.5</v>
      </c>
      <c r="W26">
        <v>46.6</v>
      </c>
      <c r="X26">
        <v>46.7</v>
      </c>
      <c r="Y26">
        <v>68.1</v>
      </c>
      <c r="Z26">
        <v>83.6</v>
      </c>
      <c r="AA26">
        <v>90.5</v>
      </c>
      <c r="AB26">
        <v>86.1</v>
      </c>
      <c r="AC26">
        <v>86.4</v>
      </c>
      <c r="AD26">
        <v>91.4</v>
      </c>
      <c r="AE26">
        <v>99.7</v>
      </c>
      <c r="AF26">
        <v>106</v>
      </c>
      <c r="AG26">
        <v>110</v>
      </c>
      <c r="AH26">
        <v>111.5</v>
      </c>
      <c r="AI26">
        <v>119.5</v>
      </c>
      <c r="AJ26">
        <v>130.1</v>
      </c>
      <c r="AK26">
        <v>136.4</v>
      </c>
      <c r="AL26">
        <v>143.2</v>
      </c>
      <c r="AM26">
        <v>151.4</v>
      </c>
      <c r="AN26">
        <v>171.6</v>
      </c>
      <c r="AO26">
        <v>192.5</v>
      </c>
      <c r="AP26">
        <v>209.3</v>
      </c>
      <c r="AQ26">
        <v>221.4</v>
      </c>
      <c r="AR26">
        <v>233.7</v>
      </c>
      <c r="AS26">
        <v>246.4</v>
      </c>
      <c r="AT26">
        <v>263.4</v>
      </c>
      <c r="AU26">
        <v>281.7</v>
      </c>
      <c r="AV26">
        <v>317.9</v>
      </c>
      <c r="AW26">
        <v>357.7</v>
      </c>
      <c r="AX26">
        <v>383</v>
      </c>
      <c r="AY26">
        <v>414.1</v>
      </c>
      <c r="AZ26">
        <v>453.6</v>
      </c>
      <c r="BA26">
        <v>500.7</v>
      </c>
      <c r="BB26">
        <v>566.1</v>
      </c>
      <c r="BC26">
        <v>627.5</v>
      </c>
      <c r="BD26">
        <v>680.4</v>
      </c>
      <c r="BE26">
        <v>733.4</v>
      </c>
      <c r="BF26">
        <v>796.9</v>
      </c>
      <c r="BG26">
        <v>878.9</v>
      </c>
      <c r="BH26">
        <v>949.3</v>
      </c>
      <c r="BI26">
        <v>999.4</v>
      </c>
      <c r="BJ26">
        <v>1038.9</v>
      </c>
      <c r="BK26">
        <v>1100.6</v>
      </c>
      <c r="BL26">
        <v>1181.7</v>
      </c>
      <c r="BM26">
        <v>1236.1</v>
      </c>
      <c r="BN26">
        <v>1273.5</v>
      </c>
      <c r="BO26">
        <v>1294.8</v>
      </c>
      <c r="BP26">
        <v>1329.8</v>
      </c>
      <c r="BQ26">
        <v>1374</v>
      </c>
      <c r="BR26">
        <v>1421</v>
      </c>
      <c r="BS26">
        <v>1474.4</v>
      </c>
      <c r="BT26">
        <v>1526.1</v>
      </c>
      <c r="BU26">
        <v>1631.3</v>
      </c>
      <c r="BV26">
        <v>1731</v>
      </c>
      <c r="BW26">
        <v>1846.4</v>
      </c>
      <c r="BX26">
        <v>1983.3</v>
      </c>
      <c r="BY26">
        <v>2112.6</v>
      </c>
      <c r="BZ26">
        <v>2232.8</v>
      </c>
      <c r="CA26">
        <v>2369.9</v>
      </c>
      <c r="CB26">
        <v>2518.4</v>
      </c>
      <c r="CC26">
        <v>2674.2</v>
      </c>
      <c r="CD26">
        <v>2878.3</v>
      </c>
      <c r="CE26">
        <v>2914.9</v>
      </c>
    </row>
    <row r="27" spans="1:83" ht="15">
      <c r="A27">
        <v>22</v>
      </c>
      <c r="B27" t="s">
        <v>333</v>
      </c>
      <c r="C27">
        <v>1.7</v>
      </c>
      <c r="D27">
        <v>1.8</v>
      </c>
      <c r="E27">
        <v>1.9</v>
      </c>
      <c r="F27">
        <v>1.8</v>
      </c>
      <c r="G27">
        <v>2.3</v>
      </c>
      <c r="H27">
        <v>3.3</v>
      </c>
      <c r="I27">
        <v>3.4</v>
      </c>
      <c r="J27">
        <v>5.6</v>
      </c>
      <c r="K27">
        <v>5.1</v>
      </c>
      <c r="L27">
        <v>5.7</v>
      </c>
      <c r="M27">
        <v>6</v>
      </c>
      <c r="N27">
        <v>6.5</v>
      </c>
      <c r="O27">
        <v>18</v>
      </c>
      <c r="P27">
        <v>54.1</v>
      </c>
      <c r="Q27">
        <v>86.5</v>
      </c>
      <c r="R27">
        <v>96.9</v>
      </c>
      <c r="S27">
        <v>84</v>
      </c>
      <c r="T27">
        <v>28.8</v>
      </c>
      <c r="U27">
        <v>22.6</v>
      </c>
      <c r="V27">
        <v>24.2</v>
      </c>
      <c r="W27">
        <v>27.6</v>
      </c>
      <c r="X27">
        <v>26</v>
      </c>
      <c r="Y27">
        <v>45</v>
      </c>
      <c r="Z27">
        <v>59.1</v>
      </c>
      <c r="AA27">
        <v>64.4</v>
      </c>
      <c r="AB27">
        <v>57.2</v>
      </c>
      <c r="AC27">
        <v>54.9</v>
      </c>
      <c r="AD27">
        <v>56.7</v>
      </c>
      <c r="AE27">
        <v>61.3</v>
      </c>
      <c r="AF27">
        <v>63.8</v>
      </c>
      <c r="AG27">
        <v>65.3</v>
      </c>
      <c r="AH27">
        <v>64.1</v>
      </c>
      <c r="AI27">
        <v>67.9</v>
      </c>
      <c r="AJ27">
        <v>75.2</v>
      </c>
      <c r="AK27">
        <v>76.9</v>
      </c>
      <c r="AL27">
        <v>78.4</v>
      </c>
      <c r="AM27">
        <v>80.4</v>
      </c>
      <c r="AN27">
        <v>92.4</v>
      </c>
      <c r="AO27">
        <v>104.6</v>
      </c>
      <c r="AP27">
        <v>111.3</v>
      </c>
      <c r="AQ27">
        <v>113.3</v>
      </c>
      <c r="AR27">
        <v>113.4</v>
      </c>
      <c r="AS27">
        <v>113.6</v>
      </c>
      <c r="AT27">
        <v>119.6</v>
      </c>
      <c r="AU27">
        <v>122.5</v>
      </c>
      <c r="AV27">
        <v>134.5</v>
      </c>
      <c r="AW27">
        <v>149</v>
      </c>
      <c r="AX27">
        <v>159.7</v>
      </c>
      <c r="AY27">
        <v>175.4</v>
      </c>
      <c r="AZ27">
        <v>190.9</v>
      </c>
      <c r="BA27">
        <v>210.6</v>
      </c>
      <c r="BB27">
        <v>243.7</v>
      </c>
      <c r="BC27">
        <v>280.2</v>
      </c>
      <c r="BD27">
        <v>310.8</v>
      </c>
      <c r="BE27">
        <v>342.9</v>
      </c>
      <c r="BF27">
        <v>374.3</v>
      </c>
      <c r="BG27">
        <v>412.8</v>
      </c>
      <c r="BH27">
        <v>438.4</v>
      </c>
      <c r="BI27">
        <v>459.5</v>
      </c>
      <c r="BJ27">
        <v>461.6</v>
      </c>
      <c r="BK27">
        <v>481.4</v>
      </c>
      <c r="BL27">
        <v>507.5</v>
      </c>
      <c r="BM27">
        <v>526.6</v>
      </c>
      <c r="BN27">
        <v>532.9</v>
      </c>
      <c r="BO27">
        <v>525</v>
      </c>
      <c r="BP27">
        <v>518.6</v>
      </c>
      <c r="BQ27">
        <v>518.8</v>
      </c>
      <c r="BR27">
        <v>527</v>
      </c>
      <c r="BS27">
        <v>531</v>
      </c>
      <c r="BT27">
        <v>531</v>
      </c>
      <c r="BU27">
        <v>554.9</v>
      </c>
      <c r="BV27">
        <v>576.1</v>
      </c>
      <c r="BW27">
        <v>611.7</v>
      </c>
      <c r="BX27">
        <v>680.6</v>
      </c>
      <c r="BY27">
        <v>756.5</v>
      </c>
      <c r="BZ27">
        <v>824.6</v>
      </c>
      <c r="CA27">
        <v>876.3</v>
      </c>
      <c r="CB27">
        <v>931.7</v>
      </c>
      <c r="CC27">
        <v>976.3</v>
      </c>
      <c r="CD27">
        <v>1079.9</v>
      </c>
      <c r="CE27">
        <v>1139.6</v>
      </c>
    </row>
    <row r="28" spans="1:83" ht="15">
      <c r="A28">
        <v>23</v>
      </c>
      <c r="B28" t="s">
        <v>334</v>
      </c>
      <c r="C28">
        <v>0.9</v>
      </c>
      <c r="D28">
        <v>0.9</v>
      </c>
      <c r="E28">
        <v>0.9</v>
      </c>
      <c r="F28">
        <v>0.9</v>
      </c>
      <c r="G28">
        <v>0.9</v>
      </c>
      <c r="H28">
        <v>0.8</v>
      </c>
      <c r="I28">
        <v>1</v>
      </c>
      <c r="J28">
        <v>1.2</v>
      </c>
      <c r="K28">
        <v>1.3</v>
      </c>
      <c r="L28">
        <v>1.4</v>
      </c>
      <c r="M28">
        <v>1.5</v>
      </c>
      <c r="N28">
        <v>2.5</v>
      </c>
      <c r="O28">
        <v>14.3</v>
      </c>
      <c r="P28">
        <v>51.1</v>
      </c>
      <c r="Q28">
        <v>84.2</v>
      </c>
      <c r="R28">
        <v>94.5</v>
      </c>
      <c r="S28">
        <v>81.9</v>
      </c>
      <c r="T28">
        <v>25.1</v>
      </c>
      <c r="U28">
        <v>18.2</v>
      </c>
      <c r="V28">
        <v>18.2</v>
      </c>
      <c r="W28">
        <v>19.8</v>
      </c>
      <c r="X28">
        <v>19.5</v>
      </c>
      <c r="Y28">
        <v>39.2</v>
      </c>
      <c r="Z28">
        <v>52.3</v>
      </c>
      <c r="AA28">
        <v>55.9</v>
      </c>
      <c r="AB28">
        <v>49.2</v>
      </c>
      <c r="AC28">
        <v>46.9</v>
      </c>
      <c r="AD28">
        <v>49.2</v>
      </c>
      <c r="AE28">
        <v>53.6</v>
      </c>
      <c r="AF28">
        <v>55.4</v>
      </c>
      <c r="AG28">
        <v>53.8</v>
      </c>
      <c r="AH28">
        <v>53.3</v>
      </c>
      <c r="AI28">
        <v>56.5</v>
      </c>
      <c r="AJ28">
        <v>61.1</v>
      </c>
      <c r="AK28">
        <v>61</v>
      </c>
      <c r="AL28">
        <v>60.2</v>
      </c>
      <c r="AM28">
        <v>60.6</v>
      </c>
      <c r="AN28">
        <v>71.7</v>
      </c>
      <c r="AO28">
        <v>83.4</v>
      </c>
      <c r="AP28">
        <v>89.2</v>
      </c>
      <c r="AQ28">
        <v>89.5</v>
      </c>
      <c r="AR28">
        <v>87.6</v>
      </c>
      <c r="AS28">
        <v>84.6</v>
      </c>
      <c r="AT28">
        <v>86.9</v>
      </c>
      <c r="AU28">
        <v>88.1</v>
      </c>
      <c r="AV28">
        <v>95.6</v>
      </c>
      <c r="AW28">
        <v>103.9</v>
      </c>
      <c r="AX28">
        <v>111.1</v>
      </c>
      <c r="AY28">
        <v>120.9</v>
      </c>
      <c r="AZ28">
        <v>130.5</v>
      </c>
      <c r="BA28">
        <v>145.2</v>
      </c>
      <c r="BB28">
        <v>168</v>
      </c>
      <c r="BC28">
        <v>196.2</v>
      </c>
      <c r="BD28">
        <v>225.9</v>
      </c>
      <c r="BE28">
        <v>250.6</v>
      </c>
      <c r="BF28">
        <v>281.5</v>
      </c>
      <c r="BG28">
        <v>311.2</v>
      </c>
      <c r="BH28">
        <v>330.8</v>
      </c>
      <c r="BI28">
        <v>350</v>
      </c>
      <c r="BJ28">
        <v>354.7</v>
      </c>
      <c r="BK28">
        <v>362.1</v>
      </c>
      <c r="BL28">
        <v>373.9</v>
      </c>
      <c r="BM28">
        <v>383.1</v>
      </c>
      <c r="BN28">
        <v>376.8</v>
      </c>
      <c r="BO28">
        <v>363</v>
      </c>
      <c r="BP28">
        <v>353.8</v>
      </c>
      <c r="BQ28">
        <v>348.8</v>
      </c>
      <c r="BR28">
        <v>354.8</v>
      </c>
      <c r="BS28">
        <v>349.8</v>
      </c>
      <c r="BT28">
        <v>346.1</v>
      </c>
      <c r="BU28">
        <v>361.1</v>
      </c>
      <c r="BV28">
        <v>371</v>
      </c>
      <c r="BW28">
        <v>393</v>
      </c>
      <c r="BX28">
        <v>437.7</v>
      </c>
      <c r="BY28">
        <v>497.9</v>
      </c>
      <c r="BZ28">
        <v>550.8</v>
      </c>
      <c r="CA28">
        <v>589</v>
      </c>
      <c r="CB28">
        <v>624.9</v>
      </c>
      <c r="CC28">
        <v>662.3</v>
      </c>
      <c r="CD28">
        <v>737.3</v>
      </c>
      <c r="CE28">
        <v>771.6</v>
      </c>
    </row>
    <row r="29" spans="1:83" ht="15">
      <c r="A29">
        <v>24</v>
      </c>
      <c r="B29" t="s">
        <v>335</v>
      </c>
      <c r="C29">
        <v>0.8</v>
      </c>
      <c r="D29">
        <v>0.9</v>
      </c>
      <c r="E29">
        <v>0.9</v>
      </c>
      <c r="F29">
        <v>0.9</v>
      </c>
      <c r="G29">
        <v>1.4</v>
      </c>
      <c r="H29">
        <v>2.5</v>
      </c>
      <c r="I29">
        <v>2.3</v>
      </c>
      <c r="J29">
        <v>4.3</v>
      </c>
      <c r="K29">
        <v>3.8</v>
      </c>
      <c r="L29">
        <v>4.4</v>
      </c>
      <c r="M29">
        <v>4.5</v>
      </c>
      <c r="N29">
        <v>4</v>
      </c>
      <c r="O29">
        <v>3.7</v>
      </c>
      <c r="P29">
        <v>3</v>
      </c>
      <c r="Q29">
        <v>2.3</v>
      </c>
      <c r="R29">
        <v>2.5</v>
      </c>
      <c r="S29">
        <v>2.1</v>
      </c>
      <c r="T29">
        <v>3.7</v>
      </c>
      <c r="U29">
        <v>4.4</v>
      </c>
      <c r="V29">
        <v>5.9</v>
      </c>
      <c r="W29">
        <v>7.9</v>
      </c>
      <c r="X29">
        <v>6.5</v>
      </c>
      <c r="Y29">
        <v>5.8</v>
      </c>
      <c r="Z29">
        <v>6.8</v>
      </c>
      <c r="AA29">
        <v>8.5</v>
      </c>
      <c r="AB29">
        <v>8.1</v>
      </c>
      <c r="AC29">
        <v>7.9</v>
      </c>
      <c r="AD29">
        <v>7.5</v>
      </c>
      <c r="AE29">
        <v>7.7</v>
      </c>
      <c r="AF29">
        <v>8.4</v>
      </c>
      <c r="AG29">
        <v>11.5</v>
      </c>
      <c r="AH29">
        <v>10.7</v>
      </c>
      <c r="AI29">
        <v>11.4</v>
      </c>
      <c r="AJ29">
        <v>14.1</v>
      </c>
      <c r="AK29">
        <v>15.9</v>
      </c>
      <c r="AL29">
        <v>18.2</v>
      </c>
      <c r="AM29">
        <v>19.8</v>
      </c>
      <c r="AN29">
        <v>20.8</v>
      </c>
      <c r="AO29">
        <v>21.2</v>
      </c>
      <c r="AP29">
        <v>22</v>
      </c>
      <c r="AQ29">
        <v>23.8</v>
      </c>
      <c r="AR29">
        <v>25.8</v>
      </c>
      <c r="AS29">
        <v>29.1</v>
      </c>
      <c r="AT29">
        <v>32.7</v>
      </c>
      <c r="AU29">
        <v>34.3</v>
      </c>
      <c r="AV29">
        <v>39</v>
      </c>
      <c r="AW29">
        <v>45.1</v>
      </c>
      <c r="AX29">
        <v>48.6</v>
      </c>
      <c r="AY29">
        <v>54.5</v>
      </c>
      <c r="AZ29">
        <v>60.4</v>
      </c>
      <c r="BA29">
        <v>65.4</v>
      </c>
      <c r="BB29">
        <v>75.8</v>
      </c>
      <c r="BC29">
        <v>83.9</v>
      </c>
      <c r="BD29">
        <v>84.9</v>
      </c>
      <c r="BE29">
        <v>92.3</v>
      </c>
      <c r="BF29">
        <v>92.7</v>
      </c>
      <c r="BG29">
        <v>101.6</v>
      </c>
      <c r="BH29">
        <v>107.6</v>
      </c>
      <c r="BI29">
        <v>109.6</v>
      </c>
      <c r="BJ29">
        <v>106.8</v>
      </c>
      <c r="BK29">
        <v>119.3</v>
      </c>
      <c r="BL29">
        <v>133.6</v>
      </c>
      <c r="BM29">
        <v>143.4</v>
      </c>
      <c r="BN29">
        <v>156.1</v>
      </c>
      <c r="BO29">
        <v>162</v>
      </c>
      <c r="BP29">
        <v>164.8</v>
      </c>
      <c r="BQ29">
        <v>170</v>
      </c>
      <c r="BR29">
        <v>172.2</v>
      </c>
      <c r="BS29">
        <v>181.1</v>
      </c>
      <c r="BT29">
        <v>184.9</v>
      </c>
      <c r="BU29">
        <v>193.8</v>
      </c>
      <c r="BV29">
        <v>205</v>
      </c>
      <c r="BW29">
        <v>218.7</v>
      </c>
      <c r="BX29">
        <v>242.9</v>
      </c>
      <c r="BY29">
        <v>258.5</v>
      </c>
      <c r="BZ29">
        <v>273.9</v>
      </c>
      <c r="CA29">
        <v>287.3</v>
      </c>
      <c r="CB29">
        <v>306.8</v>
      </c>
      <c r="CC29">
        <v>314</v>
      </c>
      <c r="CD29">
        <v>342.5</v>
      </c>
      <c r="CE29">
        <v>368</v>
      </c>
    </row>
    <row r="30" spans="1:83" ht="15">
      <c r="A30">
        <v>25</v>
      </c>
      <c r="B30" t="s">
        <v>336</v>
      </c>
      <c r="C30">
        <v>7.6</v>
      </c>
      <c r="D30">
        <v>8.2</v>
      </c>
      <c r="E30">
        <v>8</v>
      </c>
      <c r="F30">
        <v>6.9</v>
      </c>
      <c r="G30">
        <v>6.4</v>
      </c>
      <c r="H30">
        <v>7.2</v>
      </c>
      <c r="I30">
        <v>7.5</v>
      </c>
      <c r="J30">
        <v>7.5</v>
      </c>
      <c r="K30">
        <v>7.7</v>
      </c>
      <c r="L30">
        <v>8.1</v>
      </c>
      <c r="M30">
        <v>8.8</v>
      </c>
      <c r="N30">
        <v>8.6</v>
      </c>
      <c r="O30">
        <v>8.6</v>
      </c>
      <c r="P30">
        <v>8.6</v>
      </c>
      <c r="Q30">
        <v>8.4</v>
      </c>
      <c r="R30">
        <v>8.4</v>
      </c>
      <c r="S30">
        <v>9</v>
      </c>
      <c r="T30">
        <v>10.8</v>
      </c>
      <c r="U30">
        <v>13.7</v>
      </c>
      <c r="V30">
        <v>16.3</v>
      </c>
      <c r="W30">
        <v>19</v>
      </c>
      <c r="X30">
        <v>20.7</v>
      </c>
      <c r="Y30">
        <v>23</v>
      </c>
      <c r="Z30">
        <v>24.4</v>
      </c>
      <c r="AA30">
        <v>26.1</v>
      </c>
      <c r="AB30">
        <v>28.9</v>
      </c>
      <c r="AC30">
        <v>31.6</v>
      </c>
      <c r="AD30">
        <v>34.7</v>
      </c>
      <c r="AE30">
        <v>38.3</v>
      </c>
      <c r="AF30">
        <v>42.2</v>
      </c>
      <c r="AG30">
        <v>44.7</v>
      </c>
      <c r="AH30">
        <v>47.5</v>
      </c>
      <c r="AI30">
        <v>51.6</v>
      </c>
      <c r="AJ30">
        <v>54.9</v>
      </c>
      <c r="AK30">
        <v>59.5</v>
      </c>
      <c r="AL30">
        <v>64.8</v>
      </c>
      <c r="AM30">
        <v>71</v>
      </c>
      <c r="AN30">
        <v>79.2</v>
      </c>
      <c r="AO30">
        <v>87.9</v>
      </c>
      <c r="AP30">
        <v>98</v>
      </c>
      <c r="AQ30">
        <v>108.2</v>
      </c>
      <c r="AR30">
        <v>120.3</v>
      </c>
      <c r="AS30">
        <v>132.8</v>
      </c>
      <c r="AT30">
        <v>143.8</v>
      </c>
      <c r="AU30">
        <v>159.2</v>
      </c>
      <c r="AV30">
        <v>183.4</v>
      </c>
      <c r="AW30">
        <v>208.7</v>
      </c>
      <c r="AX30">
        <v>223.3</v>
      </c>
      <c r="AY30">
        <v>238.7</v>
      </c>
      <c r="AZ30">
        <v>262.7</v>
      </c>
      <c r="BA30">
        <v>290.2</v>
      </c>
      <c r="BB30">
        <v>322.4</v>
      </c>
      <c r="BC30">
        <v>347.3</v>
      </c>
      <c r="BD30">
        <v>369.7</v>
      </c>
      <c r="BE30">
        <v>390.5</v>
      </c>
      <c r="BF30">
        <v>422.6</v>
      </c>
      <c r="BG30">
        <v>466.1</v>
      </c>
      <c r="BH30">
        <v>510.9</v>
      </c>
      <c r="BI30">
        <v>539.9</v>
      </c>
      <c r="BJ30">
        <v>577.3</v>
      </c>
      <c r="BK30">
        <v>619.2</v>
      </c>
      <c r="BL30">
        <v>674.2</v>
      </c>
      <c r="BM30">
        <v>709.5</v>
      </c>
      <c r="BN30">
        <v>740.6</v>
      </c>
      <c r="BO30">
        <v>769.8</v>
      </c>
      <c r="BP30">
        <v>811.2</v>
      </c>
      <c r="BQ30">
        <v>855.3</v>
      </c>
      <c r="BR30">
        <v>894</v>
      </c>
      <c r="BS30">
        <v>943.5</v>
      </c>
      <c r="BT30">
        <v>995</v>
      </c>
      <c r="BU30">
        <v>1076.3</v>
      </c>
      <c r="BV30">
        <v>1154.9</v>
      </c>
      <c r="BW30">
        <v>1234.7</v>
      </c>
      <c r="BX30">
        <v>1302.7</v>
      </c>
      <c r="BY30">
        <v>1356.1</v>
      </c>
      <c r="BZ30">
        <v>1408.2</v>
      </c>
      <c r="CA30">
        <v>1493.6</v>
      </c>
      <c r="CB30">
        <v>1586.7</v>
      </c>
      <c r="CC30">
        <v>1697.9</v>
      </c>
      <c r="CD30">
        <v>1798.5</v>
      </c>
      <c r="CE30">
        <v>1775.3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3" sqref="A13"/>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SARAH</cp:lastModifiedBy>
  <cp:lastPrinted>2010-12-21T15:19:54Z</cp:lastPrinted>
  <dcterms:created xsi:type="dcterms:W3CDTF">2010-12-14T17:46:15Z</dcterms:created>
  <dcterms:modified xsi:type="dcterms:W3CDTF">2011-09-23T21:45:30Z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